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firstSheet="1" activeTab="1"/>
  </bookViews>
  <sheets>
    <sheet name="NPR" sheetId="1" state="hidden" r:id="rId1"/>
    <sheet name="Matriz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<sst xmlns="http://schemas.openxmlformats.org/spreadsheetml/2006/main" count="344" uniqueCount="273">
  <si>
    <t>Álgebra Linear</t>
  </si>
  <si>
    <t>Estágio Supervisionado</t>
  </si>
  <si>
    <t>Cálculo Numérico</t>
  </si>
  <si>
    <t>Geometria Analítica</t>
  </si>
  <si>
    <t>Cálculo II</t>
  </si>
  <si>
    <t>Instalações Elétricas Prediais</t>
  </si>
  <si>
    <t>Introdução à Ciência e Tecnologia</t>
  </si>
  <si>
    <t>Eletrotécnica</t>
  </si>
  <si>
    <t>Física I</t>
  </si>
  <si>
    <t>Física II</t>
  </si>
  <si>
    <t>Probabilidade e Estatística</t>
  </si>
  <si>
    <t>Fenômenos de Transferência</t>
  </si>
  <si>
    <t>Química Geral e Experimental</t>
  </si>
  <si>
    <t>Desenho Técnico</t>
  </si>
  <si>
    <t>Código</t>
  </si>
  <si>
    <t>AL0001</t>
  </si>
  <si>
    <t>AL0002</t>
  </si>
  <si>
    <t>AL0003</t>
  </si>
  <si>
    <t>AL0004</t>
  </si>
  <si>
    <t>AL0005</t>
  </si>
  <si>
    <t>AL0006</t>
  </si>
  <si>
    <t>AL0007</t>
  </si>
  <si>
    <t>AL0011</t>
  </si>
  <si>
    <t>AL0022</t>
  </si>
  <si>
    <t>AL0009</t>
  </si>
  <si>
    <t>AL0010</t>
  </si>
  <si>
    <t>AL0012</t>
  </si>
  <si>
    <t>AL0037</t>
  </si>
  <si>
    <t>AL0104</t>
  </si>
  <si>
    <t>AL0125</t>
  </si>
  <si>
    <t>AL0142</t>
  </si>
  <si>
    <t>Disciplina
Aluno</t>
  </si>
  <si>
    <t>Matr.</t>
  </si>
  <si>
    <t>Pré-Requisito 1</t>
  </si>
  <si>
    <t>Pré-Requisito 2</t>
  </si>
  <si>
    <t>AL0015</t>
  </si>
  <si>
    <t>AL0025</t>
  </si>
  <si>
    <t>AL0026</t>
  </si>
  <si>
    <t>AL0028</t>
  </si>
  <si>
    <t>AL0043</t>
  </si>
  <si>
    <t>AL0044</t>
  </si>
  <si>
    <t>AL0045</t>
  </si>
  <si>
    <t>AL0046</t>
  </si>
  <si>
    <t>AL0047</t>
  </si>
  <si>
    <t>AL0063</t>
  </si>
  <si>
    <t>AL0064</t>
  </si>
  <si>
    <t>AL0067</t>
  </si>
  <si>
    <t>AL0085</t>
  </si>
  <si>
    <t>AL0086</t>
  </si>
  <si>
    <t>AL0088</t>
  </si>
  <si>
    <t>AL0089</t>
  </si>
  <si>
    <t>AL0091</t>
  </si>
  <si>
    <t>AL0107</t>
  </si>
  <si>
    <t>AL0108</t>
  </si>
  <si>
    <t>AL0109</t>
  </si>
  <si>
    <t>AL0110</t>
  </si>
  <si>
    <t>AL0111</t>
  </si>
  <si>
    <t>AL0112</t>
  </si>
  <si>
    <t>AL0126</t>
  </si>
  <si>
    <t>AL0127</t>
  </si>
  <si>
    <t>AL0130</t>
  </si>
  <si>
    <t>AL0131</t>
  </si>
  <si>
    <t>AL0148</t>
  </si>
  <si>
    <t>AL0157</t>
  </si>
  <si>
    <t>AL0162</t>
  </si>
  <si>
    <t>AL0164</t>
  </si>
  <si>
    <t>AL0165</t>
  </si>
  <si>
    <t>AL0166</t>
  </si>
  <si>
    <t>AL0167</t>
  </si>
  <si>
    <t>AL0168</t>
  </si>
  <si>
    <t xml:space="preserve"> </t>
  </si>
  <si>
    <t xml:space="preserve">Cálculo I </t>
  </si>
  <si>
    <t>DCG -1</t>
  </si>
  <si>
    <t>Mecânica Geral</t>
  </si>
  <si>
    <t>Algoritmo e Programação</t>
  </si>
  <si>
    <t>Desenho Técnico Civil</t>
  </si>
  <si>
    <t>Resistência dos Materiais I</t>
  </si>
  <si>
    <t>Topografia e elementos de Geodésia</t>
  </si>
  <si>
    <t>Materiais de Construção Civil I</t>
  </si>
  <si>
    <t>Sistemas de Transporte</t>
  </si>
  <si>
    <t>Resistência dos Materiais II</t>
  </si>
  <si>
    <t>Estabilidade das Estruturas I</t>
  </si>
  <si>
    <t>Materiais de Construção Civil II</t>
  </si>
  <si>
    <t>Geologia de Engenharia</t>
  </si>
  <si>
    <t>Desenho Digital</t>
  </si>
  <si>
    <t>Estabilidade das Estruturas II</t>
  </si>
  <si>
    <t>Materiais de Construção Civil III</t>
  </si>
  <si>
    <t>Hidráulica Geral</t>
  </si>
  <si>
    <t>Projeto de Estruturas Viáriais</t>
  </si>
  <si>
    <t>Mecânica dos Solos I</t>
  </si>
  <si>
    <t>Arquitetura</t>
  </si>
  <si>
    <t>Segurança do Trabalho e Gestão Ambiental</t>
  </si>
  <si>
    <t>Ações e Segurança das Estruturas</t>
  </si>
  <si>
    <t>Construção Civil I</t>
  </si>
  <si>
    <t>Hidrologia</t>
  </si>
  <si>
    <t>Terraplanagem e movimentação de terra</t>
  </si>
  <si>
    <t>Mecânica dos Solos II</t>
  </si>
  <si>
    <t>Alvenaria Estrutural</t>
  </si>
  <si>
    <t>Estruturas de Concreto Armado I</t>
  </si>
  <si>
    <t>Estruturas Metálicas</t>
  </si>
  <si>
    <t>Construção Civil II</t>
  </si>
  <si>
    <t>Instalações Hidráulicas Prediais</t>
  </si>
  <si>
    <t>Materiais de Estruturas Viárias</t>
  </si>
  <si>
    <t>Obras de Terra</t>
  </si>
  <si>
    <t>Administração e empreendedorismo</t>
  </si>
  <si>
    <t>Industrialização das Construções</t>
  </si>
  <si>
    <t>Estruturas de Concreto Armado II</t>
  </si>
  <si>
    <t>Estruturas de Madeira</t>
  </si>
  <si>
    <t>Orçamento e Programação de Obras</t>
  </si>
  <si>
    <t>Sistemas de Saneamento Básico</t>
  </si>
  <si>
    <t>Patologia das Construções</t>
  </si>
  <si>
    <t>Estruturas Viárias e Mecânica dos Pavimentos</t>
  </si>
  <si>
    <t>Fundações e estruturas de contenção</t>
  </si>
  <si>
    <t>Estruturas de Concreto Armado III</t>
  </si>
  <si>
    <t>T CC - 1</t>
  </si>
  <si>
    <t>Projeto Integrado</t>
  </si>
  <si>
    <t>DCG-3</t>
  </si>
  <si>
    <t>Legistação, Ètica e Exercício Profissional da Engenharia</t>
  </si>
  <si>
    <t>Estruturas de Pontes</t>
  </si>
  <si>
    <t>Gerenciamento de Obras</t>
  </si>
  <si>
    <t>TCC - 2</t>
  </si>
  <si>
    <t>AL0170</t>
  </si>
  <si>
    <t>AL0171</t>
  </si>
  <si>
    <t>AL0174</t>
  </si>
  <si>
    <t>AL0038</t>
  </si>
  <si>
    <t>AL0169</t>
  </si>
  <si>
    <t>AL0081</t>
  </si>
  <si>
    <t>AL0163</t>
  </si>
  <si>
    <t>AL0161</t>
  </si>
  <si>
    <t>AL0172</t>
  </si>
  <si>
    <t>AL0173</t>
  </si>
  <si>
    <t>AL0154</t>
  </si>
  <si>
    <t>Pré-Requisito 3</t>
  </si>
  <si>
    <t>Carga horária</t>
  </si>
  <si>
    <t>DGC-2</t>
  </si>
  <si>
    <t>AL0160</t>
  </si>
  <si>
    <t>Engenharia Econômica</t>
  </si>
  <si>
    <t>Primeiro Semestre</t>
  </si>
  <si>
    <t>Segundo Semestre</t>
  </si>
  <si>
    <t>Terceiro Semestre</t>
  </si>
  <si>
    <t>Quarto Semestre</t>
  </si>
  <si>
    <t>Quinto Semestre</t>
  </si>
  <si>
    <t>Sexto Semestre</t>
  </si>
  <si>
    <t>Sétimo Semestre</t>
  </si>
  <si>
    <t>Oitavo Semestre</t>
  </si>
  <si>
    <t>Nono Semestre</t>
  </si>
  <si>
    <t>Décimo Semestre</t>
  </si>
  <si>
    <t>Pré-Requisito 4</t>
  </si>
  <si>
    <t>Mecânica
Geral</t>
  </si>
  <si>
    <t>Eletrotéc-nica</t>
  </si>
  <si>
    <t>Horas</t>
  </si>
  <si>
    <t>Total</t>
  </si>
  <si>
    <t>Estágio Supervi-sionado</t>
  </si>
  <si>
    <t>ACGs</t>
  </si>
  <si>
    <t>CH Disciplinas</t>
  </si>
  <si>
    <t>% CH</t>
  </si>
  <si>
    <t xml:space="preserve">Concuída </t>
  </si>
  <si>
    <t>Pode cursar</t>
  </si>
  <si>
    <t>Falta Pré-requisito</t>
  </si>
  <si>
    <t xml:space="preserve">Legenda: </t>
  </si>
  <si>
    <t>Cursadas</t>
  </si>
  <si>
    <t>CH Cursadas</t>
  </si>
  <si>
    <t>Nome da Disciplina</t>
  </si>
  <si>
    <t>C. Horária</t>
  </si>
  <si>
    <t>Pré- requisitos</t>
  </si>
  <si>
    <t xml:space="preserve">Estágio </t>
  </si>
  <si>
    <t>Conferir CH cursada</t>
  </si>
  <si>
    <t>Desenho Técnico I</t>
  </si>
  <si>
    <t>Botânica</t>
  </si>
  <si>
    <t>Metodologia Cientifica</t>
  </si>
  <si>
    <t>Fisiologia Vegetal</t>
  </si>
  <si>
    <t>Desenho Técnico II</t>
  </si>
  <si>
    <t>Geometria Analítica e Álgebra Linear</t>
  </si>
  <si>
    <t>Materiais de Construção</t>
  </si>
  <si>
    <t>Resistência dos Materiais</t>
  </si>
  <si>
    <t>Solos Agrícolas</t>
  </si>
  <si>
    <t>Microbiologia e Patologia de Grãos</t>
  </si>
  <si>
    <t>Mecânica dos Solos</t>
  </si>
  <si>
    <t>Elementos de Máquinas Agrícolas</t>
  </si>
  <si>
    <t>Tópicos em Máquinas Eletricas</t>
  </si>
  <si>
    <t>Gestão  Ambiental</t>
  </si>
  <si>
    <t>Estatística Aplicada</t>
  </si>
  <si>
    <t>Estruturas de Aço e Madeira</t>
  </si>
  <si>
    <t>Hidraulica Agrícola</t>
  </si>
  <si>
    <t>Projetos de Obras Em Terra</t>
  </si>
  <si>
    <t>Experimentação Agrícola</t>
  </si>
  <si>
    <t>Topografia e Cartografia</t>
  </si>
  <si>
    <t>Climatologia Agrícola</t>
  </si>
  <si>
    <t>Estruturas de Concreto</t>
  </si>
  <si>
    <t>Máquinas Agrícolas II</t>
  </si>
  <si>
    <t>Cultivos Agrícolas II</t>
  </si>
  <si>
    <t>Administração e Gestão Agrícola</t>
  </si>
  <si>
    <t>Fundamentos Eticos</t>
  </si>
  <si>
    <t>Manejo Integrado de Bacias Hidrográficas</t>
  </si>
  <si>
    <t>DCG 1</t>
  </si>
  <si>
    <t xml:space="preserve">Instalações Eltricas Prediais </t>
  </si>
  <si>
    <t>Sociologia e Extensão Rural</t>
  </si>
  <si>
    <t>Maquinas Agricolas III</t>
  </si>
  <si>
    <t xml:space="preserve">Construções Rurais e Ambiencia </t>
  </si>
  <si>
    <t>Manejo e Conservação do Solo e da Agua</t>
  </si>
  <si>
    <t>Relação Solo-Agua -Planta</t>
  </si>
  <si>
    <t>Armazenamento e Beneficiamento de Produtos</t>
  </si>
  <si>
    <t>Sistemas de Energia Eletrica</t>
  </si>
  <si>
    <t>Projeto de Construção</t>
  </si>
  <si>
    <t>Geoprocessamento Aplicado a Recursos Naturais</t>
  </si>
  <si>
    <t>Sistemas de Secagem</t>
  </si>
  <si>
    <t>DCG 3</t>
  </si>
  <si>
    <t>DCG 4</t>
  </si>
  <si>
    <t>Projeto Integrado de Engenharia</t>
  </si>
  <si>
    <t>Projeto de Silos e Armazenagem</t>
  </si>
  <si>
    <t>Irrigação e Drenagem II</t>
  </si>
  <si>
    <t>DCG 5</t>
  </si>
  <si>
    <t>Máquinas Agrícolas I</t>
  </si>
  <si>
    <t>AL0201</t>
  </si>
  <si>
    <t>IFF005</t>
  </si>
  <si>
    <t>IFF006</t>
  </si>
  <si>
    <t>AL0206</t>
  </si>
  <si>
    <t>AL0228</t>
  </si>
  <si>
    <t>AL0232</t>
  </si>
  <si>
    <t>AL0210</t>
  </si>
  <si>
    <t>AL0211</t>
  </si>
  <si>
    <t>AL0294</t>
  </si>
  <si>
    <t>AL0295</t>
  </si>
  <si>
    <t>AL0221</t>
  </si>
  <si>
    <t>IFF012</t>
  </si>
  <si>
    <t>AL0225</t>
  </si>
  <si>
    <t>AL0226</t>
  </si>
  <si>
    <t>AL0236</t>
  </si>
  <si>
    <t>AL0296</t>
  </si>
  <si>
    <t>AL0237</t>
  </si>
  <si>
    <t>AL0235</t>
  </si>
  <si>
    <t>IFF015</t>
  </si>
  <si>
    <t>AL0240</t>
  </si>
  <si>
    <t>AL0239</t>
  </si>
  <si>
    <t>AL0252</t>
  </si>
  <si>
    <t>AL0298</t>
  </si>
  <si>
    <t>AL0251</t>
  </si>
  <si>
    <t>IFF018</t>
  </si>
  <si>
    <t>IFF019</t>
  </si>
  <si>
    <t>IFF020</t>
  </si>
  <si>
    <t>AL0260</t>
  </si>
  <si>
    <t>AL0257</t>
  </si>
  <si>
    <t>AL0258</t>
  </si>
  <si>
    <t>AL0255</t>
  </si>
  <si>
    <t>AL0253</t>
  </si>
  <si>
    <t>IFF021</t>
  </si>
  <si>
    <t>IFF022</t>
  </si>
  <si>
    <t>AL0274</t>
  </si>
  <si>
    <t>AL0275</t>
  </si>
  <si>
    <t>IFF023</t>
  </si>
  <si>
    <t>IFF024</t>
  </si>
  <si>
    <t>AL0262</t>
  </si>
  <si>
    <t>IFF025</t>
  </si>
  <si>
    <t>AL0280</t>
  </si>
  <si>
    <t>AL0282</t>
  </si>
  <si>
    <t>Irrigação e Drenagem I</t>
  </si>
  <si>
    <t>IFF026</t>
  </si>
  <si>
    <t>AL0283</t>
  </si>
  <si>
    <t>Segurança do Trabalho</t>
  </si>
  <si>
    <t>IFF027</t>
  </si>
  <si>
    <t>AL0285</t>
  </si>
  <si>
    <t>AL0284</t>
  </si>
  <si>
    <t>DCG 2</t>
  </si>
  <si>
    <t>Cultivos Agrícolas I</t>
  </si>
  <si>
    <t>Tratamento de Residuos</t>
  </si>
  <si>
    <t>1700 CH</t>
  </si>
  <si>
    <t>3000 CH</t>
  </si>
  <si>
    <t>CH 3000</t>
  </si>
  <si>
    <t>Projeto Int</t>
  </si>
  <si>
    <t>CH 1700</t>
  </si>
  <si>
    <t>IFF003</t>
  </si>
  <si>
    <t>IFF004</t>
  </si>
  <si>
    <t>ENGENHARIA AGRICOLA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</si>
</sst>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ge\r\a\l"/>
    <numFmt numFmtId="179" formatCode="0.0000"/>
    <numFmt numFmtId="180" formatCode="0.000"/>
    <numFmt numFmtId="181" formatCode="0.0"/>
    <numFmt numFmtId="182" formatCode="0.0%"/>
    <numFmt numFmtId="183" formatCode="0.000%"/>
  </numFmts>
  <fonts count="54">
    <font>
      <sz val="10"/>
      <name val="Arial"/>
      <family val="0"/>
    </font>
    <font>
      <sz val="8"/>
      <color indexed="12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12"/>
      <name val="MS Sans Serif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MS Sans Serif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53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53"/>
      <name val="Arial"/>
      <family val="2"/>
    </font>
    <font>
      <sz val="8"/>
      <color indexed="53"/>
      <name val="MS Sans Serif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 tint="-0.2499700039625167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39" fillId="18" borderId="4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9" fillId="7" borderId="1" applyNumberFormat="0" applyAlignment="0" applyProtection="0"/>
    <xf numFmtId="0" fontId="40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27" borderId="7" applyNumberFormat="0" applyFont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4" fillId="16" borderId="9" applyNumberFormat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29" borderId="14" xfId="0" applyFont="1" applyFill="1" applyBorder="1" applyAlignment="1">
      <alignment horizontal="left"/>
    </xf>
    <xf numFmtId="0" fontId="22" fillId="0" borderId="15" xfId="0" applyFont="1" applyBorder="1" applyAlignment="1">
      <alignment/>
    </xf>
    <xf numFmtId="0" fontId="0" fillId="0" borderId="16" xfId="0" applyBorder="1" applyAlignment="1">
      <alignment/>
    </xf>
    <xf numFmtId="0" fontId="22" fillId="0" borderId="0" xfId="0" applyFont="1" applyAlignment="1">
      <alignment horizontal="right"/>
    </xf>
    <xf numFmtId="0" fontId="23" fillId="29" borderId="14" xfId="0" applyFont="1" applyFill="1" applyBorder="1" applyAlignment="1">
      <alignment horizontal="left"/>
    </xf>
    <xf numFmtId="0" fontId="23" fillId="29" borderId="14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9" fontId="0" fillId="0" borderId="0" xfId="57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textRotation="90"/>
    </xf>
    <xf numFmtId="0" fontId="45" fillId="30" borderId="15" xfId="0" applyFont="1" applyFill="1" applyBorder="1" applyAlignment="1">
      <alignment textRotation="90"/>
    </xf>
    <xf numFmtId="0" fontId="0" fillId="30" borderId="15" xfId="0" applyFill="1" applyBorder="1" applyAlignment="1">
      <alignment textRotation="90"/>
    </xf>
    <xf numFmtId="0" fontId="0" fillId="0" borderId="15" xfId="0" applyFill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31" borderId="17" xfId="0" applyFill="1" applyBorder="1" applyAlignment="1">
      <alignment horizontal="center" vertical="center"/>
    </xf>
    <xf numFmtId="0" fontId="0" fillId="31" borderId="18" xfId="0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20" xfId="0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31" borderId="18" xfId="0" applyFont="1" applyFill="1" applyBorder="1" applyAlignment="1">
      <alignment horizontal="center" vertical="center"/>
    </xf>
    <xf numFmtId="0" fontId="0" fillId="31" borderId="21" xfId="0" applyFill="1" applyBorder="1" applyAlignment="1">
      <alignment/>
    </xf>
    <xf numFmtId="0" fontId="22" fillId="31" borderId="21" xfId="0" applyFont="1" applyFill="1" applyBorder="1" applyAlignment="1">
      <alignment horizontal="center"/>
    </xf>
    <xf numFmtId="0" fontId="22" fillId="31" borderId="22" xfId="0" applyFont="1" applyFill="1" applyBorder="1" applyAlignment="1">
      <alignment/>
    </xf>
    <xf numFmtId="0" fontId="0" fillId="31" borderId="18" xfId="0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32" borderId="0" xfId="0" applyFont="1" applyFill="1" applyAlignment="1">
      <alignment/>
    </xf>
    <xf numFmtId="0" fontId="0" fillId="30" borderId="15" xfId="0" applyFont="1" applyFill="1" applyBorder="1" applyAlignment="1">
      <alignment textRotation="90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wrapText="1"/>
    </xf>
    <xf numFmtId="0" fontId="45" fillId="0" borderId="15" xfId="0" applyFont="1" applyBorder="1" applyAlignment="1">
      <alignment/>
    </xf>
    <xf numFmtId="0" fontId="45" fillId="0" borderId="0" xfId="0" applyFont="1" applyAlignment="1">
      <alignment/>
    </xf>
    <xf numFmtId="0" fontId="0" fillId="33" borderId="15" xfId="0" applyFill="1" applyBorder="1" applyAlignment="1">
      <alignment textRotation="90"/>
    </xf>
    <xf numFmtId="0" fontId="47" fillId="33" borderId="15" xfId="0" applyFont="1" applyFill="1" applyBorder="1" applyAlignment="1">
      <alignment textRotation="90"/>
    </xf>
    <xf numFmtId="0" fontId="45" fillId="33" borderId="15" xfId="0" applyFont="1" applyFill="1" applyBorder="1" applyAlignment="1">
      <alignment textRotation="90"/>
    </xf>
    <xf numFmtId="0" fontId="45" fillId="33" borderId="15" xfId="0" applyFont="1" applyFill="1" applyBorder="1" applyAlignment="1">
      <alignment/>
    </xf>
    <xf numFmtId="0" fontId="48" fillId="33" borderId="15" xfId="45" applyFont="1" applyFill="1" applyBorder="1" applyAlignment="1">
      <alignment textRotation="90"/>
    </xf>
    <xf numFmtId="0" fontId="0" fillId="33" borderId="0" xfId="0" applyFill="1" applyBorder="1" applyAlignment="1">
      <alignment textRotation="90"/>
    </xf>
    <xf numFmtId="0" fontId="0" fillId="34" borderId="15" xfId="0" applyFill="1" applyBorder="1" applyAlignment="1">
      <alignment textRotation="90"/>
    </xf>
    <xf numFmtId="0" fontId="47" fillId="34" borderId="15" xfId="0" applyFont="1" applyFill="1" applyBorder="1" applyAlignment="1">
      <alignment textRotation="90"/>
    </xf>
    <xf numFmtId="0" fontId="45" fillId="34" borderId="15" xfId="0" applyFont="1" applyFill="1" applyBorder="1" applyAlignment="1">
      <alignment textRotation="90"/>
    </xf>
    <xf numFmtId="0" fontId="45" fillId="34" borderId="15" xfId="0" applyFont="1" applyFill="1" applyBorder="1" applyAlignment="1">
      <alignment/>
    </xf>
    <xf numFmtId="0" fontId="49" fillId="34" borderId="15" xfId="0" applyFont="1" applyFill="1" applyBorder="1" applyAlignment="1">
      <alignment textRotation="90"/>
    </xf>
    <xf numFmtId="0" fontId="50" fillId="34" borderId="15" xfId="0" applyFont="1" applyFill="1" applyBorder="1" applyAlignment="1">
      <alignment textRotation="90"/>
    </xf>
    <xf numFmtId="0" fontId="49" fillId="34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 textRotation="90"/>
    </xf>
    <xf numFmtId="0" fontId="0" fillId="33" borderId="0" xfId="0" applyFont="1" applyFill="1" applyAlignment="1">
      <alignment/>
    </xf>
    <xf numFmtId="0" fontId="51" fillId="33" borderId="15" xfId="0" applyFont="1" applyFill="1" applyBorder="1" applyAlignment="1">
      <alignment textRotation="90"/>
    </xf>
    <xf numFmtId="0" fontId="0" fillId="34" borderId="15" xfId="0" applyFont="1" applyFill="1" applyBorder="1" applyAlignment="1">
      <alignment textRotation="90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46" fillId="33" borderId="15" xfId="0" applyFont="1" applyFill="1" applyBorder="1" applyAlignment="1">
      <alignment vertical="center" textRotation="90"/>
    </xf>
    <xf numFmtId="0" fontId="22" fillId="33" borderId="15" xfId="0" applyFont="1" applyFill="1" applyBorder="1" applyAlignment="1">
      <alignment vertical="center" textRotation="90"/>
    </xf>
    <xf numFmtId="0" fontId="46" fillId="34" borderId="15" xfId="0" applyFont="1" applyFill="1" applyBorder="1" applyAlignment="1">
      <alignment vertical="center" textRotation="90"/>
    </xf>
    <xf numFmtId="0" fontId="52" fillId="34" borderId="15" xfId="0" applyFont="1" applyFill="1" applyBorder="1" applyAlignment="1">
      <alignment vertical="center" textRotation="90"/>
    </xf>
    <xf numFmtId="0" fontId="46" fillId="32" borderId="15" xfId="0" applyFont="1" applyFill="1" applyBorder="1" applyAlignment="1">
      <alignment vertical="center" textRotation="90"/>
    </xf>
    <xf numFmtId="0" fontId="22" fillId="0" borderId="15" xfId="0" applyFont="1" applyFill="1" applyBorder="1" applyAlignment="1">
      <alignment vertical="center" textRotation="90" wrapText="1"/>
    </xf>
    <xf numFmtId="0" fontId="49" fillId="33" borderId="15" xfId="0" applyFont="1" applyFill="1" applyBorder="1" applyAlignment="1">
      <alignment/>
    </xf>
    <xf numFmtId="0" fontId="44" fillId="33" borderId="15" xfId="45" applyFont="1" applyFill="1" applyBorder="1" applyAlignment="1">
      <alignment textRotation="90"/>
    </xf>
    <xf numFmtId="181" fontId="0" fillId="0" borderId="0" xfId="0" applyNumberFormat="1" applyAlignment="1">
      <alignment/>
    </xf>
    <xf numFmtId="0" fontId="1" fillId="29" borderId="0" xfId="0" applyFont="1" applyFill="1" applyBorder="1" applyAlignment="1">
      <alignment horizontal="left"/>
    </xf>
    <xf numFmtId="0" fontId="53" fillId="29" borderId="14" xfId="0" applyFont="1" applyFill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1" fillId="29" borderId="14" xfId="0" applyNumberFormat="1" applyFont="1" applyFill="1" applyBorder="1" applyAlignment="1">
      <alignment horizontal="left"/>
    </xf>
    <xf numFmtId="0" fontId="1" fillId="29" borderId="15" xfId="0" applyFont="1" applyFill="1" applyBorder="1" applyAlignment="1">
      <alignment horizontal="left"/>
    </xf>
    <xf numFmtId="0" fontId="27" fillId="29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40" fillId="0" borderId="0" xfId="45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48" fillId="0" borderId="0" xfId="45" applyFont="1" applyFill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0" fontId="1" fillId="29" borderId="23" xfId="0" applyFont="1" applyFill="1" applyBorder="1" applyAlignment="1">
      <alignment horizontal="left"/>
    </xf>
    <xf numFmtId="0" fontId="53" fillId="29" borderId="23" xfId="0" applyFont="1" applyFill="1" applyBorder="1" applyAlignment="1">
      <alignment horizontal="left"/>
    </xf>
    <xf numFmtId="0" fontId="23" fillId="29" borderId="23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1" fillId="29" borderId="24" xfId="0" applyFont="1" applyFill="1" applyBorder="1" applyAlignment="1">
      <alignment horizontal="left"/>
    </xf>
    <xf numFmtId="0" fontId="27" fillId="29" borderId="2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45" fillId="35" borderId="0" xfId="0" applyFont="1" applyFill="1" applyAlignment="1">
      <alignment horizontal="center"/>
    </xf>
    <xf numFmtId="0" fontId="0" fillId="35" borderId="18" xfId="0" applyFill="1" applyBorder="1" applyAlignment="1">
      <alignment horizontal="center" vertical="center"/>
    </xf>
    <xf numFmtId="0" fontId="0" fillId="31" borderId="17" xfId="0" applyFont="1" applyFill="1" applyBorder="1" applyAlignment="1">
      <alignment horizontal="center" vertical="center"/>
    </xf>
    <xf numFmtId="0" fontId="0" fillId="31" borderId="19" xfId="0" applyFont="1" applyFill="1" applyBorder="1" applyAlignment="1">
      <alignment horizontal="center" vertical="center"/>
    </xf>
    <xf numFmtId="0" fontId="0" fillId="31" borderId="19" xfId="0" applyFill="1" applyBorder="1" applyAlignment="1">
      <alignment horizontal="left" vertical="center"/>
    </xf>
    <xf numFmtId="0" fontId="0" fillId="31" borderId="18" xfId="0" applyFont="1" applyFill="1" applyBorder="1" applyAlignment="1">
      <alignment horizontal="left" vertical="center"/>
    </xf>
    <xf numFmtId="0" fontId="0" fillId="36" borderId="0" xfId="0" applyFill="1" applyAlignment="1">
      <alignment/>
    </xf>
    <xf numFmtId="43" fontId="22" fillId="32" borderId="0" xfId="68" applyFont="1" applyFill="1" applyAlignment="1">
      <alignment/>
    </xf>
    <xf numFmtId="0" fontId="24" fillId="36" borderId="0" xfId="0" applyFont="1" applyFill="1" applyAlignment="1">
      <alignment horizontal="center"/>
    </xf>
    <xf numFmtId="0" fontId="22" fillId="31" borderId="25" xfId="0" applyFont="1" applyFill="1" applyBorder="1" applyAlignment="1">
      <alignment horizontal="center" vertical="center" wrapText="1"/>
    </xf>
    <xf numFmtId="0" fontId="22" fillId="31" borderId="26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31" borderId="25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 wrapText="1"/>
    </xf>
    <xf numFmtId="0" fontId="22" fillId="32" borderId="26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22" fillId="31" borderId="26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heck Cell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Good" xfId="45"/>
    <cellStyle name="Hyperlink" xfId="46"/>
    <cellStyle name="Followed Hyperlink" xfId="47"/>
    <cellStyle name="Incorreto" xfId="48"/>
    <cellStyle name="Input" xfId="49"/>
    <cellStyle name="Linked Cell" xfId="50"/>
    <cellStyle name="Currency" xfId="51"/>
    <cellStyle name="Currency [0]" xfId="52"/>
    <cellStyle name="Neutra" xfId="53"/>
    <cellStyle name="Neutral" xfId="54"/>
    <cellStyle name="Nota" xfId="55"/>
    <cellStyle name="Note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Warning Text" xfId="69"/>
  </cellStyles>
  <dxfs count="2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33996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  <dxf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666750</xdr:colOff>
      <xdr:row>31</xdr:row>
      <xdr:rowOff>104775</xdr:rowOff>
    </xdr:from>
    <xdr:to>
      <xdr:col>29</xdr:col>
      <xdr:colOff>323850</xdr:colOff>
      <xdr:row>33</xdr:row>
      <xdr:rowOff>123825</xdr:rowOff>
    </xdr:to>
    <xdr:sp>
      <xdr:nvSpPr>
        <xdr:cNvPr id="1" name="Seta para baixo 1"/>
        <xdr:cNvSpPr>
          <a:spLocks/>
        </xdr:cNvSpPr>
      </xdr:nvSpPr>
      <xdr:spPr>
        <a:xfrm>
          <a:off x="17868900" y="5086350"/>
          <a:ext cx="581025" cy="342900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2"/>
  <sheetViews>
    <sheetView zoomScalePageLayoutView="0" workbookViewId="0" topLeftCell="A1">
      <pane ySplit="7" topLeftCell="A343" activePane="bottomLeft" state="frozen"/>
      <selection pane="topLeft" activeCell="C1" sqref="C1"/>
      <selection pane="bottomLeft" activeCell="U357" sqref="U357"/>
    </sheetView>
  </sheetViews>
  <sheetFormatPr defaultColWidth="9.140625" defaultRowHeight="12.75"/>
  <cols>
    <col min="1" max="2" width="0" style="0" hidden="1" customWidth="1"/>
    <col min="3" max="3" width="33.28125" style="0" hidden="1" customWidth="1"/>
    <col min="4" max="4" width="3.57421875" style="0" customWidth="1"/>
    <col min="5" max="67" width="3.28125" style="0" customWidth="1"/>
    <col min="68" max="68" width="4.7109375" style="0" customWidth="1"/>
    <col min="69" max="69" width="3.28125" style="0" customWidth="1"/>
  </cols>
  <sheetData>
    <row r="1" spans="3:70" s="9" customFormat="1" ht="33.75" customHeight="1" hidden="1">
      <c r="C1" s="2" t="s">
        <v>147</v>
      </c>
      <c r="D1" s="40"/>
      <c r="E1" s="35"/>
      <c r="F1" s="35"/>
      <c r="G1" s="35"/>
      <c r="H1" s="35"/>
      <c r="I1" s="35"/>
      <c r="J1" s="41"/>
      <c r="K1" s="41"/>
      <c r="L1" s="41"/>
      <c r="M1" s="41"/>
      <c r="N1" s="41"/>
      <c r="O1" s="41"/>
      <c r="P1" s="41"/>
      <c r="Q1" s="35"/>
      <c r="R1" s="35"/>
      <c r="S1" s="35"/>
      <c r="T1" s="35"/>
      <c r="U1" s="35"/>
      <c r="V1" s="35"/>
      <c r="W1" s="41"/>
      <c r="X1" s="41"/>
      <c r="Y1" s="41"/>
      <c r="Z1" s="41"/>
      <c r="AA1" s="41"/>
      <c r="AB1" s="41"/>
      <c r="AC1" s="41"/>
      <c r="AD1" s="35"/>
      <c r="AE1" s="35"/>
      <c r="AF1" s="35"/>
      <c r="AG1" s="35"/>
      <c r="AH1" s="35"/>
      <c r="AI1" s="35"/>
      <c r="AJ1" s="35"/>
      <c r="AK1" s="41"/>
      <c r="AL1" s="41"/>
      <c r="AM1" s="41"/>
      <c r="AN1" s="41"/>
      <c r="AO1" s="41"/>
      <c r="AP1" s="41"/>
      <c r="AQ1" s="41"/>
      <c r="AR1" s="41"/>
      <c r="AS1" s="35"/>
      <c r="AT1" s="35"/>
      <c r="AU1" s="35"/>
      <c r="AV1" s="35"/>
      <c r="AW1" s="35"/>
      <c r="AX1" s="35"/>
      <c r="AY1" s="35"/>
      <c r="AZ1" s="35"/>
      <c r="BA1" s="41"/>
      <c r="BB1" s="41"/>
      <c r="BC1" s="41"/>
      <c r="BD1" s="41"/>
      <c r="BE1" s="41"/>
      <c r="BF1" s="41"/>
      <c r="BG1" s="41"/>
      <c r="BH1" s="41"/>
      <c r="BI1" s="35"/>
      <c r="BJ1" s="12" t="str">
        <f>BE5</f>
        <v>AL0161</v>
      </c>
      <c r="BK1" s="35"/>
      <c r="BL1" s="35"/>
      <c r="BM1" s="35"/>
      <c r="BN1" s="35"/>
      <c r="BO1" s="35"/>
      <c r="BP1" s="41"/>
      <c r="BQ1" s="41"/>
      <c r="BR1" s="13"/>
    </row>
    <row r="2" spans="3:70" s="48" customFormat="1" ht="41.25" customHeight="1" hidden="1">
      <c r="C2" s="49" t="s">
        <v>132</v>
      </c>
      <c r="D2" s="51"/>
      <c r="E2" s="37"/>
      <c r="F2" s="37"/>
      <c r="G2" s="37"/>
      <c r="H2" s="37"/>
      <c r="I2" s="37"/>
      <c r="J2" s="42"/>
      <c r="K2" s="42"/>
      <c r="L2" s="42"/>
      <c r="M2" s="42"/>
      <c r="N2" s="42"/>
      <c r="O2" s="42"/>
      <c r="P2" s="42"/>
      <c r="Q2" s="36"/>
      <c r="R2" s="36"/>
      <c r="S2" s="36"/>
      <c r="T2" s="36"/>
      <c r="U2" s="36"/>
      <c r="V2" s="36"/>
      <c r="W2" s="42"/>
      <c r="X2" s="42"/>
      <c r="Y2" s="42"/>
      <c r="Z2" s="42"/>
      <c r="AA2" s="42"/>
      <c r="AB2" s="42"/>
      <c r="AC2" s="11" t="str">
        <f>L5</f>
        <v>AL0010</v>
      </c>
      <c r="AD2" s="36"/>
      <c r="AE2" s="36"/>
      <c r="AF2" s="36"/>
      <c r="AG2" s="36"/>
      <c r="AH2" s="36"/>
      <c r="AI2" s="36"/>
      <c r="AJ2" s="36"/>
      <c r="AK2" s="42"/>
      <c r="AL2" s="42"/>
      <c r="AM2" s="42"/>
      <c r="AN2" s="42"/>
      <c r="AO2" s="42"/>
      <c r="AP2" s="42"/>
      <c r="AQ2" s="42"/>
      <c r="AR2" s="42"/>
      <c r="AS2" s="36"/>
      <c r="AT2" s="11" t="str">
        <f>AK5</f>
        <v>AL0088</v>
      </c>
      <c r="AU2" s="36"/>
      <c r="AV2" s="36"/>
      <c r="AW2" s="37"/>
      <c r="AX2" s="36"/>
      <c r="AY2" s="36"/>
      <c r="AZ2" s="37"/>
      <c r="BA2" s="43"/>
      <c r="BB2" s="11" t="str">
        <f>AK5</f>
        <v>AL0088</v>
      </c>
      <c r="BC2" s="43"/>
      <c r="BD2" s="43"/>
      <c r="BE2" s="11" t="str">
        <f>AR5</f>
        <v>AL0081</v>
      </c>
      <c r="BF2" s="43"/>
      <c r="BG2" s="43"/>
      <c r="BH2" s="43"/>
      <c r="BI2" s="37"/>
      <c r="BJ2" s="11" t="str">
        <f>BG5</f>
        <v>AL0127</v>
      </c>
      <c r="BK2" s="37"/>
      <c r="BL2" s="37"/>
      <c r="BM2" s="37"/>
      <c r="BN2" s="37"/>
      <c r="BO2" s="37"/>
      <c r="BP2" s="43"/>
      <c r="BQ2" s="43"/>
      <c r="BR2" s="49"/>
    </row>
    <row r="3" spans="3:70" s="48" customFormat="1" ht="38.25" hidden="1">
      <c r="C3" s="49" t="s">
        <v>34</v>
      </c>
      <c r="D3" s="50"/>
      <c r="E3" s="50"/>
      <c r="F3" s="50"/>
      <c r="G3" s="50"/>
      <c r="H3" s="50"/>
      <c r="I3" s="50"/>
      <c r="J3" s="43"/>
      <c r="K3" s="11" t="str">
        <f>F5</f>
        <v>AL0001</v>
      </c>
      <c r="L3" s="43"/>
      <c r="M3" s="43"/>
      <c r="N3" s="43"/>
      <c r="O3" s="43"/>
      <c r="P3" s="42"/>
      <c r="Q3" s="36"/>
      <c r="R3" s="36"/>
      <c r="S3" s="36"/>
      <c r="T3" s="36"/>
      <c r="U3" s="36"/>
      <c r="V3" s="36"/>
      <c r="W3" s="11" t="str">
        <f>L5</f>
        <v>AL0010</v>
      </c>
      <c r="X3" s="42"/>
      <c r="Y3" s="11" t="str">
        <f>L5</f>
        <v>AL0010</v>
      </c>
      <c r="Z3" s="42"/>
      <c r="AA3" s="42"/>
      <c r="AB3" s="42"/>
      <c r="AC3" s="11" t="str">
        <f>P5</f>
        <v>AL0005</v>
      </c>
      <c r="AD3" s="36"/>
      <c r="AE3" s="36"/>
      <c r="AF3" s="36"/>
      <c r="AG3" s="36"/>
      <c r="AH3" s="36"/>
      <c r="AI3" s="11" t="str">
        <f>U5</f>
        <v>AL0046</v>
      </c>
      <c r="AJ3" s="36"/>
      <c r="AK3" s="11" t="str">
        <f>AC5</f>
        <v>AL0037</v>
      </c>
      <c r="AL3" s="42"/>
      <c r="AM3" s="42"/>
      <c r="AN3" s="42"/>
      <c r="AO3" s="11" t="str">
        <f>Q5</f>
        <v>AL0025</v>
      </c>
      <c r="AP3" s="11" t="str">
        <f>AJ5</f>
        <v>AL0067</v>
      </c>
      <c r="AQ3" s="11" t="str">
        <f>W5</f>
        <v>AL0043</v>
      </c>
      <c r="AR3" s="42"/>
      <c r="AS3" s="11" t="str">
        <f>AK5</f>
        <v>AL0088</v>
      </c>
      <c r="AT3" s="11" t="str">
        <f>AD5</f>
        <v>AL0169</v>
      </c>
      <c r="AU3" s="11" t="str">
        <f>AM5</f>
        <v>AL0109</v>
      </c>
      <c r="AV3" s="36"/>
      <c r="AW3" s="52"/>
      <c r="AX3" s="11" t="str">
        <f>AJ5</f>
        <v>AL0067</v>
      </c>
      <c r="AY3" s="36"/>
      <c r="AZ3" s="50"/>
      <c r="BA3" s="43"/>
      <c r="BB3" s="11" t="str">
        <f>AD5</f>
        <v>AL0169</v>
      </c>
      <c r="BC3" s="11" t="str">
        <f>AM5</f>
        <v>AL0109</v>
      </c>
      <c r="BD3" s="53"/>
      <c r="BE3" s="11" t="str">
        <f>AU5</f>
        <v>AL0163</v>
      </c>
      <c r="BF3" s="30" t="str">
        <f>V5</f>
        <v>AL0026</v>
      </c>
      <c r="BG3" s="42"/>
      <c r="BH3" s="45"/>
      <c r="BI3" s="50"/>
      <c r="BJ3" s="11" t="str">
        <f>AH5</f>
        <v>AL0171</v>
      </c>
      <c r="BK3" s="50"/>
      <c r="BL3" s="50"/>
      <c r="BM3" s="50"/>
      <c r="BN3" s="30" t="str">
        <f>BE5</f>
        <v>AL0161</v>
      </c>
      <c r="BO3" s="50"/>
      <c r="BP3" s="53" t="s">
        <v>70</v>
      </c>
      <c r="BQ3" s="53"/>
      <c r="BR3" s="49"/>
    </row>
    <row r="4" spans="3:70" s="48" customFormat="1" ht="36.75" customHeight="1" hidden="1">
      <c r="C4" s="49" t="s">
        <v>33</v>
      </c>
      <c r="D4" s="50"/>
      <c r="E4" s="50" t="s">
        <v>70</v>
      </c>
      <c r="F4" s="50"/>
      <c r="G4" s="50"/>
      <c r="H4" s="50"/>
      <c r="I4" s="50"/>
      <c r="J4" s="11" t="str">
        <f>E5</f>
        <v>AL0003</v>
      </c>
      <c r="K4" s="11" t="str">
        <f>E5</f>
        <v>AL0003</v>
      </c>
      <c r="L4" s="11" t="str">
        <f>F5</f>
        <v>AL0001</v>
      </c>
      <c r="M4" s="43"/>
      <c r="N4" s="11" t="str">
        <f>H5</f>
        <v>AL0007</v>
      </c>
      <c r="O4" s="11" t="str">
        <f>I5</f>
        <v>AL0002</v>
      </c>
      <c r="P4" s="53"/>
      <c r="Q4" s="11" t="str">
        <f>J5</f>
        <v>AL0015</v>
      </c>
      <c r="R4" s="50"/>
      <c r="S4" s="30" t="str">
        <f>L5</f>
        <v>AL0010</v>
      </c>
      <c r="T4" s="30" t="str">
        <f>M5</f>
        <v>AL0012</v>
      </c>
      <c r="U4" s="30" t="str">
        <f>I5</f>
        <v>AL0002</v>
      </c>
      <c r="V4" s="50"/>
      <c r="W4" s="11" t="str">
        <f>Q5</f>
        <v>AL0025</v>
      </c>
      <c r="X4" s="11" t="str">
        <f>J5</f>
        <v>AL0015</v>
      </c>
      <c r="Y4" s="11" t="str">
        <f>K5</f>
        <v>AL0011</v>
      </c>
      <c r="Z4" s="30" t="str">
        <f>T5</f>
        <v>AL0045</v>
      </c>
      <c r="AA4" s="30" t="str">
        <f>N5</f>
        <v>AL0174</v>
      </c>
      <c r="AB4" s="53"/>
      <c r="AC4" s="11" t="str">
        <f>O5</f>
        <v>AL0009</v>
      </c>
      <c r="AD4" s="11" t="str">
        <f>X5</f>
        <v>AL0044</v>
      </c>
      <c r="AE4" s="50"/>
      <c r="AF4" s="11" t="str">
        <f>Y5</f>
        <v>AL0038</v>
      </c>
      <c r="AG4" s="11" t="str">
        <f>Z5</f>
        <v>AL0064</v>
      </c>
      <c r="AH4" s="30" t="str">
        <f>AA5</f>
        <v>AL0047</v>
      </c>
      <c r="AI4" s="30" t="str">
        <f>AA5</f>
        <v>AL0047</v>
      </c>
      <c r="AJ4" s="30" t="str">
        <f>AB5</f>
        <v>AL0028</v>
      </c>
      <c r="AK4" s="11" t="str">
        <f>X5</f>
        <v>AL0044</v>
      </c>
      <c r="AL4" s="30" t="str">
        <f>S5</f>
        <v>AL0022</v>
      </c>
      <c r="AM4" s="30" t="str">
        <f>S5</f>
        <v>AL0022</v>
      </c>
      <c r="AN4" s="30" t="str">
        <f>AG5</f>
        <v>AL0091</v>
      </c>
      <c r="AO4" s="11" t="str">
        <f>AA5</f>
        <v>AL0047</v>
      </c>
      <c r="AP4" s="11" t="str">
        <f>AI5</f>
        <v>AL0063</v>
      </c>
      <c r="AQ4" s="11" t="str">
        <f>AJ5</f>
        <v>AL0067</v>
      </c>
      <c r="AR4" s="11" t="str">
        <f>R5</f>
        <v>AL0006</v>
      </c>
      <c r="AS4" s="11" t="str">
        <f>W5</f>
        <v>AL0043</v>
      </c>
      <c r="AT4" s="11" t="str">
        <f>W5</f>
        <v>AL0043</v>
      </c>
      <c r="AU4" s="11" t="str">
        <f>AF5</f>
        <v>AL0170</v>
      </c>
      <c r="AV4" s="30" t="str">
        <f>AN5</f>
        <v>AL0089</v>
      </c>
      <c r="AW4" s="30" t="str">
        <f>AG5</f>
        <v>AL0091</v>
      </c>
      <c r="AX4" s="11" t="str">
        <f>AP5</f>
        <v>AL0086</v>
      </c>
      <c r="AY4" s="30" t="str">
        <f>AQ5</f>
        <v>AL0085</v>
      </c>
      <c r="AZ4" s="30" t="str">
        <f>AL5</f>
        <v>AL0125</v>
      </c>
      <c r="BA4" s="11" t="str">
        <f>AS5</f>
        <v>AL0107</v>
      </c>
      <c r="BB4" s="11" t="str">
        <f>W5</f>
        <v>AL0043</v>
      </c>
      <c r="BC4" s="11" t="str">
        <f>AF5</f>
        <v>AL0170</v>
      </c>
      <c r="BD4" s="11" t="str">
        <f>AV5</f>
        <v>AL0108</v>
      </c>
      <c r="BE4" s="11" t="str">
        <f>AV5</f>
        <v>AL0108</v>
      </c>
      <c r="BF4" s="11" t="str">
        <f>AX5</f>
        <v>AL0111</v>
      </c>
      <c r="BG4" s="30" t="str">
        <f>AQ5</f>
        <v>AL0085</v>
      </c>
      <c r="BH4" s="46"/>
      <c r="BI4" s="11" t="str">
        <f>BA5</f>
        <v>AL0126</v>
      </c>
      <c r="BJ4" s="11" t="str">
        <f>BA5</f>
        <v>AL0126</v>
      </c>
      <c r="BK4" s="50"/>
      <c r="BL4" s="30" t="str">
        <f>BE5</f>
        <v>AL0161</v>
      </c>
      <c r="BM4" s="11" t="str">
        <f>BA5</f>
        <v>AL0126</v>
      </c>
      <c r="BN4" s="11" t="str">
        <f>AZ5</f>
        <v>AL0104</v>
      </c>
      <c r="BO4" s="50"/>
      <c r="BP4" s="53"/>
      <c r="BQ4" s="11" t="str">
        <f>BO5</f>
        <v>AL0148</v>
      </c>
      <c r="BR4" s="49"/>
    </row>
    <row r="5" spans="3:70" s="54" customFormat="1" ht="41.25" customHeight="1" hidden="1">
      <c r="C5" s="55" t="s">
        <v>14</v>
      </c>
      <c r="D5" s="56" t="s">
        <v>18</v>
      </c>
      <c r="E5" s="56" t="s">
        <v>17</v>
      </c>
      <c r="F5" s="56" t="s">
        <v>15</v>
      </c>
      <c r="G5" s="57" t="s">
        <v>70</v>
      </c>
      <c r="H5" s="56" t="s">
        <v>21</v>
      </c>
      <c r="I5" s="56" t="s">
        <v>16</v>
      </c>
      <c r="J5" s="58" t="s">
        <v>35</v>
      </c>
      <c r="K5" s="58" t="s">
        <v>22</v>
      </c>
      <c r="L5" s="58" t="s">
        <v>25</v>
      </c>
      <c r="M5" s="58" t="s">
        <v>26</v>
      </c>
      <c r="N5" s="58" t="s">
        <v>123</v>
      </c>
      <c r="O5" s="58" t="s">
        <v>24</v>
      </c>
      <c r="P5" s="58" t="s">
        <v>19</v>
      </c>
      <c r="Q5" s="56" t="s">
        <v>36</v>
      </c>
      <c r="R5" s="56" t="s">
        <v>20</v>
      </c>
      <c r="S5" s="56" t="s">
        <v>23</v>
      </c>
      <c r="T5" s="56" t="s">
        <v>41</v>
      </c>
      <c r="U5" s="56" t="s">
        <v>42</v>
      </c>
      <c r="V5" s="56" t="s">
        <v>37</v>
      </c>
      <c r="W5" s="58" t="s">
        <v>39</v>
      </c>
      <c r="X5" s="58" t="s">
        <v>40</v>
      </c>
      <c r="Y5" s="58" t="s">
        <v>124</v>
      </c>
      <c r="Z5" s="58" t="s">
        <v>45</v>
      </c>
      <c r="AA5" s="58" t="s">
        <v>43</v>
      </c>
      <c r="AB5" s="58" t="s">
        <v>38</v>
      </c>
      <c r="AC5" s="58" t="s">
        <v>27</v>
      </c>
      <c r="AD5" s="56" t="s">
        <v>125</v>
      </c>
      <c r="AE5" s="56" t="s">
        <v>135</v>
      </c>
      <c r="AF5" s="56" t="s">
        <v>121</v>
      </c>
      <c r="AG5" s="56" t="s">
        <v>51</v>
      </c>
      <c r="AH5" s="56" t="s">
        <v>122</v>
      </c>
      <c r="AI5" s="56" t="s">
        <v>44</v>
      </c>
      <c r="AJ5" s="56" t="s">
        <v>46</v>
      </c>
      <c r="AK5" s="58" t="s">
        <v>49</v>
      </c>
      <c r="AL5" s="58" t="s">
        <v>29</v>
      </c>
      <c r="AM5" s="58" t="s">
        <v>54</v>
      </c>
      <c r="AN5" s="58" t="s">
        <v>50</v>
      </c>
      <c r="AO5" s="58" t="s">
        <v>66</v>
      </c>
      <c r="AP5" s="58" t="s">
        <v>48</v>
      </c>
      <c r="AQ5" s="58" t="s">
        <v>47</v>
      </c>
      <c r="AR5" s="58" t="s">
        <v>126</v>
      </c>
      <c r="AS5" s="56" t="s">
        <v>52</v>
      </c>
      <c r="AT5" s="56" t="s">
        <v>57</v>
      </c>
      <c r="AU5" s="56" t="s">
        <v>127</v>
      </c>
      <c r="AV5" s="56" t="s">
        <v>53</v>
      </c>
      <c r="AW5" s="56" t="s">
        <v>68</v>
      </c>
      <c r="AX5" s="56" t="s">
        <v>56</v>
      </c>
      <c r="AY5" s="56" t="s">
        <v>55</v>
      </c>
      <c r="AZ5" s="56" t="s">
        <v>28</v>
      </c>
      <c r="BA5" s="58" t="s">
        <v>58</v>
      </c>
      <c r="BB5" s="58" t="s">
        <v>61</v>
      </c>
      <c r="BC5" s="58" t="s">
        <v>64</v>
      </c>
      <c r="BD5" s="58" t="s">
        <v>67</v>
      </c>
      <c r="BE5" s="58" t="s">
        <v>128</v>
      </c>
      <c r="BF5" s="58" t="s">
        <v>60</v>
      </c>
      <c r="BG5" s="58" t="s">
        <v>59</v>
      </c>
      <c r="BH5" s="59"/>
      <c r="BI5" s="56" t="s">
        <v>129</v>
      </c>
      <c r="BJ5" s="56" t="s">
        <v>65</v>
      </c>
      <c r="BK5" s="57" t="s">
        <v>70</v>
      </c>
      <c r="BL5" s="56" t="s">
        <v>30</v>
      </c>
      <c r="BM5" s="56" t="s">
        <v>130</v>
      </c>
      <c r="BN5" s="56" t="s">
        <v>69</v>
      </c>
      <c r="BO5" s="60" t="s">
        <v>62</v>
      </c>
      <c r="BP5" s="60" t="s">
        <v>131</v>
      </c>
      <c r="BQ5" s="58" t="s">
        <v>63</v>
      </c>
      <c r="BR5" s="61"/>
    </row>
    <row r="6" spans="3:70" ht="12.75" hidden="1">
      <c r="C6" s="2" t="s">
        <v>133</v>
      </c>
      <c r="D6" s="38">
        <v>30</v>
      </c>
      <c r="E6" s="38">
        <v>75</v>
      </c>
      <c r="F6" s="38">
        <v>60</v>
      </c>
      <c r="G6" s="62">
        <v>30</v>
      </c>
      <c r="H6" s="38">
        <v>30</v>
      </c>
      <c r="I6" s="38">
        <v>60</v>
      </c>
      <c r="J6" s="44">
        <v>60</v>
      </c>
      <c r="K6" s="44">
        <v>75</v>
      </c>
      <c r="L6" s="44">
        <v>60</v>
      </c>
      <c r="M6" s="44">
        <v>45</v>
      </c>
      <c r="N6" s="44">
        <v>30</v>
      </c>
      <c r="O6" s="44">
        <v>60</v>
      </c>
      <c r="P6" s="44">
        <v>60</v>
      </c>
      <c r="Q6" s="38">
        <v>60</v>
      </c>
      <c r="R6" s="38">
        <v>45</v>
      </c>
      <c r="S6" s="38">
        <v>60</v>
      </c>
      <c r="T6" s="38">
        <v>60</v>
      </c>
      <c r="U6" s="38">
        <v>90</v>
      </c>
      <c r="V6" s="38">
        <v>30</v>
      </c>
      <c r="W6" s="44">
        <v>60</v>
      </c>
      <c r="X6" s="44">
        <v>60</v>
      </c>
      <c r="Y6" s="44">
        <v>60</v>
      </c>
      <c r="Z6" s="44">
        <v>60</v>
      </c>
      <c r="AA6" s="44">
        <v>30</v>
      </c>
      <c r="AB6" s="44">
        <v>45</v>
      </c>
      <c r="AC6" s="44">
        <v>60</v>
      </c>
      <c r="AD6" s="38">
        <v>45</v>
      </c>
      <c r="AE6" s="38">
        <v>45</v>
      </c>
      <c r="AF6" s="38">
        <v>75</v>
      </c>
      <c r="AG6" s="38">
        <v>60</v>
      </c>
      <c r="AH6" s="38">
        <v>60</v>
      </c>
      <c r="AI6" s="38">
        <v>60</v>
      </c>
      <c r="AJ6" s="38">
        <v>45</v>
      </c>
      <c r="AK6" s="44">
        <v>30</v>
      </c>
      <c r="AL6" s="44">
        <v>30</v>
      </c>
      <c r="AM6" s="44">
        <v>60</v>
      </c>
      <c r="AN6" s="44">
        <v>60</v>
      </c>
      <c r="AO6" s="44">
        <v>45</v>
      </c>
      <c r="AP6" s="44">
        <v>60</v>
      </c>
      <c r="AQ6" s="44">
        <v>45</v>
      </c>
      <c r="AR6" s="44">
        <v>60</v>
      </c>
      <c r="AS6" s="38">
        <v>60</v>
      </c>
      <c r="AT6" s="38">
        <v>45</v>
      </c>
      <c r="AU6" s="38">
        <v>60</v>
      </c>
      <c r="AV6" s="38">
        <v>60</v>
      </c>
      <c r="AW6" s="38">
        <v>30</v>
      </c>
      <c r="AX6" s="38">
        <v>60</v>
      </c>
      <c r="AY6" s="38">
        <v>45</v>
      </c>
      <c r="AZ6" s="38">
        <v>60</v>
      </c>
      <c r="BA6" s="44">
        <v>60</v>
      </c>
      <c r="BB6" s="44">
        <v>45</v>
      </c>
      <c r="BC6" s="44">
        <v>60</v>
      </c>
      <c r="BD6" s="44">
        <v>30</v>
      </c>
      <c r="BE6" s="44">
        <v>30</v>
      </c>
      <c r="BF6" s="44">
        <v>60</v>
      </c>
      <c r="BG6" s="44">
        <v>60</v>
      </c>
      <c r="BH6" s="47">
        <v>45</v>
      </c>
      <c r="BI6" s="38">
        <v>45</v>
      </c>
      <c r="BJ6" s="38">
        <v>60</v>
      </c>
      <c r="BK6" s="62">
        <v>60</v>
      </c>
      <c r="BL6" s="38">
        <v>30</v>
      </c>
      <c r="BM6" s="38">
        <v>45</v>
      </c>
      <c r="BN6" s="38">
        <v>45</v>
      </c>
      <c r="BO6" s="38">
        <v>30</v>
      </c>
      <c r="BP6" s="44">
        <v>165</v>
      </c>
      <c r="BQ6" s="44">
        <v>30</v>
      </c>
      <c r="BR6" s="7">
        <f>SUM(D6:BQ6)</f>
        <v>3495</v>
      </c>
    </row>
    <row r="7" spans="2:70" s="34" customFormat="1" ht="187.5" customHeight="1" hidden="1">
      <c r="B7" s="31" t="s">
        <v>32</v>
      </c>
      <c r="C7" s="32" t="s">
        <v>31</v>
      </c>
      <c r="D7" s="39" t="s">
        <v>6</v>
      </c>
      <c r="E7" s="39" t="s">
        <v>8</v>
      </c>
      <c r="F7" s="39" t="s">
        <v>71</v>
      </c>
      <c r="G7" s="63" t="s">
        <v>72</v>
      </c>
      <c r="H7" s="39" t="s">
        <v>13</v>
      </c>
      <c r="I7" s="39" t="s">
        <v>3</v>
      </c>
      <c r="J7" s="43" t="s">
        <v>73</v>
      </c>
      <c r="K7" s="43" t="s">
        <v>9</v>
      </c>
      <c r="L7" s="43" t="s">
        <v>4</v>
      </c>
      <c r="M7" s="43" t="s">
        <v>12</v>
      </c>
      <c r="N7" s="43" t="s">
        <v>75</v>
      </c>
      <c r="O7" s="43" t="s">
        <v>0</v>
      </c>
      <c r="P7" s="43" t="s">
        <v>74</v>
      </c>
      <c r="Q7" s="39" t="s">
        <v>76</v>
      </c>
      <c r="R7" s="39" t="s">
        <v>7</v>
      </c>
      <c r="S7" s="39" t="s">
        <v>10</v>
      </c>
      <c r="T7" s="39" t="s">
        <v>78</v>
      </c>
      <c r="U7" s="39" t="s">
        <v>77</v>
      </c>
      <c r="V7" s="39" t="s">
        <v>79</v>
      </c>
      <c r="W7" s="43" t="s">
        <v>80</v>
      </c>
      <c r="X7" s="43" t="s">
        <v>81</v>
      </c>
      <c r="Y7" s="43" t="s">
        <v>11</v>
      </c>
      <c r="Z7" s="43" t="s">
        <v>82</v>
      </c>
      <c r="AA7" s="43" t="s">
        <v>84</v>
      </c>
      <c r="AB7" s="43" t="s">
        <v>83</v>
      </c>
      <c r="AC7" s="43" t="s">
        <v>2</v>
      </c>
      <c r="AD7" s="39" t="s">
        <v>85</v>
      </c>
      <c r="AE7" s="39" t="s">
        <v>91</v>
      </c>
      <c r="AF7" s="39" t="s">
        <v>87</v>
      </c>
      <c r="AG7" s="39" t="s">
        <v>86</v>
      </c>
      <c r="AH7" s="39" t="s">
        <v>90</v>
      </c>
      <c r="AI7" s="39" t="s">
        <v>88</v>
      </c>
      <c r="AJ7" s="39" t="s">
        <v>89</v>
      </c>
      <c r="AK7" s="43" t="s">
        <v>92</v>
      </c>
      <c r="AL7" s="43" t="s">
        <v>136</v>
      </c>
      <c r="AM7" s="43" t="s">
        <v>94</v>
      </c>
      <c r="AN7" s="43" t="s">
        <v>93</v>
      </c>
      <c r="AO7" s="43" t="s">
        <v>97</v>
      </c>
      <c r="AP7" s="43" t="s">
        <v>95</v>
      </c>
      <c r="AQ7" s="43" t="s">
        <v>96</v>
      </c>
      <c r="AR7" s="43" t="s">
        <v>5</v>
      </c>
      <c r="AS7" s="39" t="s">
        <v>98</v>
      </c>
      <c r="AT7" s="39" t="s">
        <v>99</v>
      </c>
      <c r="AU7" s="39" t="s">
        <v>101</v>
      </c>
      <c r="AV7" s="39" t="s">
        <v>100</v>
      </c>
      <c r="AW7" s="39" t="s">
        <v>105</v>
      </c>
      <c r="AX7" s="39" t="s">
        <v>102</v>
      </c>
      <c r="AY7" s="39" t="s">
        <v>103</v>
      </c>
      <c r="AZ7" s="39" t="s">
        <v>104</v>
      </c>
      <c r="BA7" s="43" t="s">
        <v>106</v>
      </c>
      <c r="BB7" s="43" t="s">
        <v>107</v>
      </c>
      <c r="BC7" s="43" t="s">
        <v>109</v>
      </c>
      <c r="BD7" s="43" t="s">
        <v>110</v>
      </c>
      <c r="BE7" s="43" t="s">
        <v>108</v>
      </c>
      <c r="BF7" s="43" t="s">
        <v>111</v>
      </c>
      <c r="BG7" s="43" t="s">
        <v>112</v>
      </c>
      <c r="BH7" s="45" t="s">
        <v>134</v>
      </c>
      <c r="BI7" s="39" t="s">
        <v>113</v>
      </c>
      <c r="BJ7" s="39" t="s">
        <v>115</v>
      </c>
      <c r="BK7" s="63" t="s">
        <v>116</v>
      </c>
      <c r="BL7" s="39" t="s">
        <v>117</v>
      </c>
      <c r="BM7" s="39" t="s">
        <v>118</v>
      </c>
      <c r="BN7" s="39" t="s">
        <v>119</v>
      </c>
      <c r="BO7" s="39" t="s">
        <v>114</v>
      </c>
      <c r="BP7" s="43" t="s">
        <v>1</v>
      </c>
      <c r="BQ7" s="43" t="s">
        <v>120</v>
      </c>
      <c r="BR7" s="33"/>
    </row>
    <row r="8" spans="2:70" s="9" customFormat="1" ht="19.5" customHeight="1" hidden="1">
      <c r="B8" s="73"/>
      <c r="C8" s="74"/>
      <c r="D8" s="75"/>
      <c r="E8" s="75"/>
      <c r="F8" s="75"/>
      <c r="G8" s="75"/>
      <c r="H8" s="75"/>
      <c r="I8" s="75"/>
      <c r="J8" s="76"/>
      <c r="K8" s="76"/>
      <c r="L8" s="76"/>
      <c r="M8" s="10"/>
      <c r="N8" s="76"/>
      <c r="O8" s="76"/>
      <c r="P8" s="76"/>
      <c r="Q8" s="75"/>
      <c r="R8" s="77"/>
      <c r="S8" s="77"/>
      <c r="T8" s="75"/>
      <c r="U8" s="75"/>
      <c r="V8" s="75"/>
      <c r="W8" s="76"/>
      <c r="X8" s="76"/>
      <c r="Y8" s="76"/>
      <c r="Z8" s="76"/>
      <c r="AA8" s="76"/>
      <c r="AB8" s="76"/>
      <c r="AC8" s="76"/>
      <c r="AD8" s="77"/>
      <c r="AE8" s="75"/>
      <c r="AF8" s="77"/>
      <c r="AG8" s="75"/>
      <c r="AH8" s="75"/>
      <c r="AI8" s="75"/>
      <c r="AJ8" s="75"/>
      <c r="AK8" s="76"/>
      <c r="AL8" s="10"/>
      <c r="AM8" s="76"/>
      <c r="AN8" s="10"/>
      <c r="AO8" s="76"/>
      <c r="AP8" s="76"/>
      <c r="AQ8" s="76"/>
      <c r="AR8" s="76"/>
      <c r="AS8" s="75"/>
      <c r="AT8" s="75"/>
      <c r="AU8" s="75"/>
      <c r="AV8" s="77"/>
      <c r="AW8" s="75"/>
      <c r="AX8" s="75"/>
      <c r="AY8" s="75"/>
      <c r="AZ8" s="75"/>
      <c r="BA8" s="76"/>
      <c r="BB8" s="76"/>
      <c r="BC8" s="76"/>
      <c r="BD8" s="76"/>
      <c r="BE8" s="76"/>
      <c r="BF8" s="76"/>
      <c r="BG8" s="76"/>
      <c r="BH8" s="78"/>
      <c r="BI8" s="75"/>
      <c r="BJ8" s="75"/>
      <c r="BK8" s="75"/>
      <c r="BL8" s="77"/>
      <c r="BM8" s="75"/>
      <c r="BN8" s="75"/>
      <c r="BO8" s="75"/>
      <c r="BP8" s="76"/>
      <c r="BQ8" s="76"/>
      <c r="BR8" s="79">
        <f>BR6-BO6-BP6-BQ6</f>
        <v>3270</v>
      </c>
    </row>
    <row r="9" spans="2:70" ht="23.25" hidden="1">
      <c r="B9" s="5"/>
      <c r="C9" s="6"/>
      <c r="D9" s="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3" ht="12.75" hidden="1">
      <c r="A10" s="71"/>
      <c r="B10" s="65"/>
      <c r="C10" s="65"/>
    </row>
    <row r="11" spans="1:3" ht="12.75" hidden="1">
      <c r="A11" s="71"/>
      <c r="B11" s="1"/>
      <c r="C11" s="80"/>
    </row>
    <row r="12" spans="1:3" ht="12.75" hidden="1">
      <c r="A12" s="71"/>
      <c r="B12" s="1"/>
      <c r="C12" s="80"/>
    </row>
    <row r="13" spans="1:3" ht="12.75" hidden="1">
      <c r="A13" s="71"/>
      <c r="B13" s="1"/>
      <c r="C13" s="80"/>
    </row>
    <row r="14" spans="1:3" ht="12.75" hidden="1">
      <c r="A14" s="71"/>
      <c r="B14" s="1"/>
      <c r="C14" s="80"/>
    </row>
    <row r="15" spans="1:3" ht="12.75" hidden="1">
      <c r="A15" s="71"/>
      <c r="B15" s="66"/>
      <c r="C15" s="81"/>
    </row>
    <row r="16" spans="1:3" ht="12.75" hidden="1">
      <c r="A16" s="71"/>
      <c r="B16" s="66"/>
      <c r="C16" s="81"/>
    </row>
    <row r="17" ht="23.25" hidden="1">
      <c r="C17" s="82"/>
    </row>
    <row r="18" spans="1:3" ht="12.75" hidden="1">
      <c r="A18" s="71"/>
      <c r="B18" s="1"/>
      <c r="C18" s="80"/>
    </row>
    <row r="19" spans="1:3" ht="12.75" hidden="1">
      <c r="A19" s="71"/>
      <c r="B19" s="1"/>
      <c r="C19" s="80"/>
    </row>
    <row r="20" spans="1:3" ht="12.75" hidden="1">
      <c r="A20" s="71"/>
      <c r="B20" s="1"/>
      <c r="C20" s="80"/>
    </row>
    <row r="21" spans="1:3" ht="12.75" hidden="1">
      <c r="A21" s="71"/>
      <c r="B21" s="1"/>
      <c r="C21" s="80"/>
    </row>
    <row r="22" spans="1:3" ht="12.75" hidden="1">
      <c r="A22" s="71"/>
      <c r="B22" s="1"/>
      <c r="C22" s="80"/>
    </row>
    <row r="23" spans="1:3" ht="12.75" hidden="1">
      <c r="A23" s="71"/>
      <c r="B23" s="1"/>
      <c r="C23" s="80"/>
    </row>
    <row r="24" spans="1:3" ht="12.75" hidden="1">
      <c r="A24" s="71"/>
      <c r="B24" s="66"/>
      <c r="C24" s="81"/>
    </row>
    <row r="25" spans="1:3" ht="12.75" hidden="1">
      <c r="A25" s="71"/>
      <c r="B25" s="1"/>
      <c r="C25" s="80"/>
    </row>
    <row r="26" ht="23.25" hidden="1">
      <c r="C26" s="82"/>
    </row>
    <row r="27" spans="1:3" ht="12.75" hidden="1">
      <c r="A27" s="71"/>
      <c r="B27" s="1"/>
      <c r="C27" s="80"/>
    </row>
    <row r="28" spans="1:3" ht="12.75" hidden="1">
      <c r="A28" s="71"/>
      <c r="B28" s="1"/>
      <c r="C28" s="80"/>
    </row>
    <row r="29" spans="1:3" ht="12.75" hidden="1">
      <c r="A29" s="71"/>
      <c r="B29" s="1"/>
      <c r="C29" s="80"/>
    </row>
    <row r="30" spans="1:3" ht="12.75" hidden="1">
      <c r="A30" s="71"/>
      <c r="B30" s="66"/>
      <c r="C30" s="81"/>
    </row>
    <row r="31" spans="1:3" ht="12.75" hidden="1">
      <c r="A31" s="71"/>
      <c r="B31" s="1"/>
      <c r="C31" s="80"/>
    </row>
    <row r="32" spans="1:3" ht="12.75" hidden="1">
      <c r="A32" s="71"/>
      <c r="B32" s="1"/>
      <c r="C32" s="80"/>
    </row>
    <row r="33" spans="1:3" ht="12.75" hidden="1">
      <c r="A33" s="71"/>
      <c r="B33" s="1"/>
      <c r="C33" s="80"/>
    </row>
    <row r="34" spans="1:3" ht="12.75" hidden="1">
      <c r="A34" s="71"/>
      <c r="B34" s="1"/>
      <c r="C34" s="80"/>
    </row>
    <row r="35" spans="1:3" ht="12.75" hidden="1">
      <c r="A35" s="71"/>
      <c r="B35" s="1"/>
      <c r="C35" s="80"/>
    </row>
    <row r="36" spans="1:3" ht="12.75" hidden="1">
      <c r="A36" s="71"/>
      <c r="B36" s="1"/>
      <c r="C36" s="80"/>
    </row>
    <row r="37" spans="1:3" ht="12.75" hidden="1">
      <c r="A37" s="71"/>
      <c r="B37" s="1"/>
      <c r="C37" s="80"/>
    </row>
    <row r="38" spans="1:3" ht="12.75" hidden="1">
      <c r="A38" s="71"/>
      <c r="B38" s="1"/>
      <c r="C38" s="80"/>
    </row>
    <row r="39" spans="1:3" ht="12.75" hidden="1">
      <c r="A39" s="71"/>
      <c r="B39" s="1"/>
      <c r="C39" s="80"/>
    </row>
    <row r="40" spans="1:3" ht="12.75" hidden="1">
      <c r="A40" s="71"/>
      <c r="B40" s="1"/>
      <c r="C40" s="80"/>
    </row>
    <row r="41" ht="23.25" hidden="1">
      <c r="C41" s="82"/>
    </row>
    <row r="42" spans="1:3" ht="12.75" hidden="1">
      <c r="A42" s="71"/>
      <c r="B42" s="1"/>
      <c r="C42" s="80"/>
    </row>
    <row r="43" spans="1:3" ht="12.75" hidden="1">
      <c r="A43" s="71"/>
      <c r="B43" s="1"/>
      <c r="C43" s="80"/>
    </row>
    <row r="44" spans="1:3" ht="12.75" hidden="1">
      <c r="A44" s="71"/>
      <c r="B44" s="1"/>
      <c r="C44" s="80"/>
    </row>
    <row r="45" spans="1:3" ht="12.75" hidden="1">
      <c r="A45" s="71"/>
      <c r="B45" s="1"/>
      <c r="C45" s="80"/>
    </row>
    <row r="46" spans="1:3" ht="12.75" hidden="1">
      <c r="A46" s="71"/>
      <c r="B46" s="1"/>
      <c r="C46" s="80"/>
    </row>
    <row r="47" spans="1:3" ht="12.75" hidden="1">
      <c r="A47" s="71"/>
      <c r="B47" s="1"/>
      <c r="C47" s="80"/>
    </row>
    <row r="48" spans="1:3" ht="12.75" hidden="1">
      <c r="A48" s="71"/>
      <c r="B48" s="1"/>
      <c r="C48" s="80"/>
    </row>
    <row r="49" spans="1:3" ht="12.75" hidden="1">
      <c r="A49" s="71"/>
      <c r="B49" s="1"/>
      <c r="C49" s="80"/>
    </row>
    <row r="50" spans="1:3" ht="12.75" hidden="1">
      <c r="A50" s="71"/>
      <c r="B50" s="1"/>
      <c r="C50" s="80"/>
    </row>
    <row r="51" spans="1:3" ht="12.75" hidden="1">
      <c r="A51" s="71"/>
      <c r="B51" s="1"/>
      <c r="C51" s="80"/>
    </row>
    <row r="52" spans="1:3" ht="12.75" hidden="1">
      <c r="A52" s="71"/>
      <c r="B52" s="1"/>
      <c r="C52" s="80"/>
    </row>
    <row r="53" spans="1:3" ht="12.75" hidden="1">
      <c r="A53" s="71"/>
      <c r="B53" s="1"/>
      <c r="C53" s="80"/>
    </row>
    <row r="54" spans="1:3" ht="12.75" hidden="1">
      <c r="A54" s="71"/>
      <c r="B54" s="1"/>
      <c r="C54" s="80"/>
    </row>
    <row r="55" spans="1:3" ht="12.75" hidden="1">
      <c r="A55" s="71"/>
      <c r="B55" s="1"/>
      <c r="C55" s="80"/>
    </row>
    <row r="56" spans="1:3" ht="12.75" hidden="1">
      <c r="A56" s="71"/>
      <c r="B56" s="1"/>
      <c r="C56" s="80"/>
    </row>
    <row r="57" spans="1:3" ht="12.75" hidden="1">
      <c r="A57" s="71"/>
      <c r="B57" s="1"/>
      <c r="C57" s="80"/>
    </row>
    <row r="58" spans="1:3" ht="12.75" hidden="1">
      <c r="A58" s="71"/>
      <c r="B58" s="1"/>
      <c r="C58" s="80"/>
    </row>
    <row r="59" spans="1:3" ht="12.75" hidden="1">
      <c r="A59" s="71"/>
      <c r="B59" s="1"/>
      <c r="C59" s="80"/>
    </row>
    <row r="60" spans="1:3" ht="12.75" hidden="1">
      <c r="A60" s="71"/>
      <c r="B60" s="1"/>
      <c r="C60" s="80"/>
    </row>
    <row r="61" spans="1:3" ht="12.75" hidden="1">
      <c r="A61" s="71"/>
      <c r="B61" s="1"/>
      <c r="C61" s="80"/>
    </row>
    <row r="62" spans="1:3" ht="12.75" hidden="1">
      <c r="A62" s="71"/>
      <c r="B62" s="1"/>
      <c r="C62" s="80"/>
    </row>
    <row r="63" spans="1:3" ht="12.75" hidden="1">
      <c r="A63" s="71"/>
      <c r="B63" s="1"/>
      <c r="C63" s="80"/>
    </row>
    <row r="64" spans="1:3" ht="12.75" hidden="1">
      <c r="A64" s="71"/>
      <c r="B64" s="1"/>
      <c r="C64" s="80"/>
    </row>
    <row r="65" spans="1:3" ht="12.75" hidden="1">
      <c r="A65" s="71"/>
      <c r="B65" s="1"/>
      <c r="C65" s="80"/>
    </row>
    <row r="66" ht="23.25" hidden="1">
      <c r="C66" s="82"/>
    </row>
    <row r="67" spans="1:3" ht="12.75" hidden="1">
      <c r="A67" s="72"/>
      <c r="B67" s="1"/>
      <c r="C67" s="80"/>
    </row>
    <row r="68" spans="1:3" ht="12.75" hidden="1">
      <c r="A68" s="72"/>
      <c r="B68" s="1"/>
      <c r="C68" s="80"/>
    </row>
    <row r="69" spans="1:3" ht="12.75" hidden="1">
      <c r="A69" s="72"/>
      <c r="B69" s="1"/>
      <c r="C69" s="80"/>
    </row>
    <row r="70" spans="1:3" ht="12.75" hidden="1">
      <c r="A70" s="72"/>
      <c r="B70" s="1"/>
      <c r="C70" s="80"/>
    </row>
    <row r="71" spans="1:3" ht="12.75" hidden="1">
      <c r="A71" s="72"/>
      <c r="B71" s="1"/>
      <c r="C71" s="80"/>
    </row>
    <row r="72" spans="1:3" ht="12.75" hidden="1">
      <c r="A72" s="72"/>
      <c r="B72" s="1"/>
      <c r="C72" s="80"/>
    </row>
    <row r="73" spans="1:3" ht="12.75" hidden="1">
      <c r="A73" s="72"/>
      <c r="B73" s="1"/>
      <c r="C73" s="80"/>
    </row>
    <row r="74" spans="1:3" ht="12.75" hidden="1">
      <c r="A74" s="72"/>
      <c r="B74" s="1"/>
      <c r="C74" s="80"/>
    </row>
    <row r="75" spans="1:3" ht="12.75" hidden="1">
      <c r="A75" s="72"/>
      <c r="B75" s="1"/>
      <c r="C75" s="80"/>
    </row>
    <row r="76" spans="1:3" ht="12.75" hidden="1">
      <c r="A76" s="72"/>
      <c r="B76" s="1"/>
      <c r="C76" s="80"/>
    </row>
    <row r="77" spans="1:3" ht="12.75" hidden="1">
      <c r="A77" s="72"/>
      <c r="B77" s="1"/>
      <c r="C77" s="80"/>
    </row>
    <row r="78" spans="1:3" ht="12.75" hidden="1">
      <c r="A78" s="72"/>
      <c r="B78" s="1"/>
      <c r="C78" s="80"/>
    </row>
    <row r="79" spans="1:3" ht="12.75" hidden="1">
      <c r="A79" s="72"/>
      <c r="B79" s="1"/>
      <c r="C79" s="80"/>
    </row>
    <row r="80" spans="1:3" ht="12.75" hidden="1">
      <c r="A80" s="72"/>
      <c r="B80" s="66"/>
      <c r="C80" s="81"/>
    </row>
    <row r="81" spans="1:3" ht="12.75" hidden="1">
      <c r="A81" s="72"/>
      <c r="B81" s="1"/>
      <c r="C81" s="80"/>
    </row>
    <row r="82" spans="1:3" ht="12.75" hidden="1">
      <c r="A82" s="72"/>
      <c r="B82" s="1"/>
      <c r="C82" s="80"/>
    </row>
    <row r="83" spans="1:3" ht="12.75" hidden="1">
      <c r="A83" s="72"/>
      <c r="B83" s="1"/>
      <c r="C83" s="80"/>
    </row>
    <row r="84" spans="1:3" ht="12.75" hidden="1">
      <c r="A84" s="72"/>
      <c r="B84" s="1"/>
      <c r="C84" s="80"/>
    </row>
    <row r="85" spans="1:3" ht="12.75" hidden="1">
      <c r="A85" s="72"/>
      <c r="B85" s="1"/>
      <c r="C85" s="80"/>
    </row>
    <row r="86" spans="1:3" ht="12.75" hidden="1">
      <c r="A86" s="72"/>
      <c r="B86" s="1"/>
      <c r="C86" s="80"/>
    </row>
    <row r="87" spans="1:3" ht="12.75" hidden="1">
      <c r="A87" s="72"/>
      <c r="B87" s="1"/>
      <c r="C87" s="80"/>
    </row>
    <row r="88" spans="1:3" ht="12.75" hidden="1">
      <c r="A88" s="72"/>
      <c r="B88" s="1"/>
      <c r="C88" s="80"/>
    </row>
    <row r="89" spans="1:3" ht="12.75" hidden="1">
      <c r="A89" s="72"/>
      <c r="B89" s="1"/>
      <c r="C89" s="80"/>
    </row>
    <row r="90" spans="1:3" ht="12.75" hidden="1">
      <c r="A90" s="72"/>
      <c r="B90" s="1"/>
      <c r="C90" s="80"/>
    </row>
    <row r="91" spans="1:3" ht="12.75" hidden="1">
      <c r="A91" s="72"/>
      <c r="B91" s="1"/>
      <c r="C91" s="80"/>
    </row>
    <row r="92" spans="1:3" ht="12.75" hidden="1">
      <c r="A92" s="72"/>
      <c r="B92" s="1"/>
      <c r="C92" s="80"/>
    </row>
    <row r="93" spans="1:3" ht="12.75" hidden="1">
      <c r="A93" s="72"/>
      <c r="B93" s="1"/>
      <c r="C93" s="80"/>
    </row>
    <row r="94" spans="1:3" ht="12.75" hidden="1">
      <c r="A94" s="72"/>
      <c r="B94" s="1"/>
      <c r="C94" s="80"/>
    </row>
    <row r="95" spans="1:3" ht="12.75" hidden="1">
      <c r="A95" s="72"/>
      <c r="B95" s="1"/>
      <c r="C95" s="80"/>
    </row>
    <row r="96" spans="1:3" ht="12.75" hidden="1">
      <c r="A96" s="72"/>
      <c r="B96" s="1"/>
      <c r="C96" s="80"/>
    </row>
    <row r="97" spans="1:3" ht="12.75" hidden="1">
      <c r="A97" s="72"/>
      <c r="B97" s="1"/>
      <c r="C97" s="80"/>
    </row>
    <row r="98" spans="1:3" ht="12.75" hidden="1">
      <c r="A98" s="72"/>
      <c r="B98" s="1"/>
      <c r="C98" s="80"/>
    </row>
    <row r="99" spans="1:3" ht="12.75" hidden="1">
      <c r="A99" s="72"/>
      <c r="B99" s="1"/>
      <c r="C99" s="80"/>
    </row>
    <row r="100" spans="1:3" ht="12.75" hidden="1">
      <c r="A100" s="72"/>
      <c r="B100" s="1"/>
      <c r="C100" s="80"/>
    </row>
    <row r="101" spans="1:3" ht="12.75" hidden="1">
      <c r="A101" s="72"/>
      <c r="B101" s="1"/>
      <c r="C101" s="80"/>
    </row>
    <row r="102" spans="1:3" ht="12.75" hidden="1">
      <c r="A102" s="72"/>
      <c r="B102" s="1"/>
      <c r="C102" s="80"/>
    </row>
    <row r="103" spans="1:3" ht="12.75" hidden="1">
      <c r="A103" s="72"/>
      <c r="B103" s="1"/>
      <c r="C103" s="80"/>
    </row>
    <row r="104" spans="1:3" ht="12.75" hidden="1">
      <c r="A104" s="72"/>
      <c r="B104" s="1"/>
      <c r="C104" s="80"/>
    </row>
    <row r="105" spans="1:3" ht="12.75" hidden="1">
      <c r="A105" s="72"/>
      <c r="B105" s="1"/>
      <c r="C105" s="80"/>
    </row>
    <row r="106" spans="1:3" ht="12.75" hidden="1">
      <c r="A106" s="72"/>
      <c r="B106" s="1"/>
      <c r="C106" s="80"/>
    </row>
    <row r="107" spans="1:3" ht="12.75" hidden="1">
      <c r="A107" s="72"/>
      <c r="B107" s="1"/>
      <c r="C107" s="80"/>
    </row>
    <row r="108" ht="23.25" hidden="1">
      <c r="C108" s="82"/>
    </row>
    <row r="109" spans="1:3" ht="12.75" hidden="1">
      <c r="A109" s="72"/>
      <c r="B109" s="1"/>
      <c r="C109" s="80"/>
    </row>
    <row r="110" spans="1:3" ht="12.75" hidden="1">
      <c r="A110" s="72"/>
      <c r="B110" s="1"/>
      <c r="C110" s="80"/>
    </row>
    <row r="111" spans="1:3" ht="12.75" hidden="1">
      <c r="A111" s="72"/>
      <c r="B111" s="1"/>
      <c r="C111" s="80"/>
    </row>
    <row r="112" spans="1:3" ht="12.75" hidden="1">
      <c r="A112" s="72"/>
      <c r="B112" s="1"/>
      <c r="C112" s="80"/>
    </row>
    <row r="113" spans="1:3" ht="12.75" hidden="1">
      <c r="A113" s="72"/>
      <c r="B113" s="1"/>
      <c r="C113" s="80"/>
    </row>
    <row r="114" spans="1:3" ht="12.75" hidden="1">
      <c r="A114" s="72"/>
      <c r="B114" s="1"/>
      <c r="C114" s="80"/>
    </row>
    <row r="115" spans="1:3" ht="12.75" hidden="1">
      <c r="A115" s="72"/>
      <c r="B115" s="1"/>
      <c r="C115" s="80"/>
    </row>
    <row r="116" spans="1:3" ht="12.75" hidden="1">
      <c r="A116" s="72"/>
      <c r="B116" s="1"/>
      <c r="C116" s="80"/>
    </row>
    <row r="117" spans="1:3" ht="12.75" hidden="1">
      <c r="A117" s="72"/>
      <c r="B117" s="1"/>
      <c r="C117" s="80"/>
    </row>
    <row r="118" spans="1:3" ht="12.75" hidden="1">
      <c r="A118" s="72"/>
      <c r="B118" s="1"/>
      <c r="C118" s="80"/>
    </row>
    <row r="119" spans="1:3" ht="12.75" hidden="1">
      <c r="A119" s="72"/>
      <c r="B119" s="1"/>
      <c r="C119" s="80"/>
    </row>
    <row r="120" spans="1:3" ht="12.75" hidden="1">
      <c r="A120" s="72"/>
      <c r="B120" s="1"/>
      <c r="C120" s="80"/>
    </row>
    <row r="121" spans="1:3" ht="12.75" hidden="1">
      <c r="A121" s="72"/>
      <c r="B121" s="1"/>
      <c r="C121" s="80"/>
    </row>
    <row r="122" spans="1:3" ht="12.75" hidden="1">
      <c r="A122" s="72"/>
      <c r="B122" s="1"/>
      <c r="C122" s="80"/>
    </row>
    <row r="123" spans="1:3" ht="12.75" hidden="1">
      <c r="A123" s="72"/>
      <c r="B123" s="1"/>
      <c r="C123" s="80"/>
    </row>
    <row r="124" spans="1:3" ht="12.75" hidden="1">
      <c r="A124" s="72"/>
      <c r="B124" s="1"/>
      <c r="C124" s="80"/>
    </row>
    <row r="125" spans="1:3" ht="12.75" hidden="1">
      <c r="A125" s="72"/>
      <c r="B125" s="1"/>
      <c r="C125" s="80"/>
    </row>
    <row r="126" spans="1:3" ht="12.75" hidden="1">
      <c r="A126" s="72"/>
      <c r="B126" s="1"/>
      <c r="C126" s="80"/>
    </row>
    <row r="127" spans="1:3" ht="12.75" hidden="1">
      <c r="A127" s="72"/>
      <c r="B127" s="1"/>
      <c r="C127" s="80"/>
    </row>
    <row r="128" spans="1:3" ht="12.75" hidden="1">
      <c r="A128" s="72"/>
      <c r="B128" s="1"/>
      <c r="C128" s="80"/>
    </row>
    <row r="129" spans="1:3" ht="12.75" hidden="1">
      <c r="A129" s="72"/>
      <c r="B129" s="1"/>
      <c r="C129" s="80"/>
    </row>
    <row r="130" spans="1:3" ht="12.75" hidden="1">
      <c r="A130" s="72"/>
      <c r="B130" s="1"/>
      <c r="C130" s="80"/>
    </row>
    <row r="131" spans="1:3" ht="12.75" hidden="1">
      <c r="A131" s="72"/>
      <c r="B131" s="1"/>
      <c r="C131" s="80"/>
    </row>
    <row r="132" spans="1:3" ht="12.75" hidden="1">
      <c r="A132" s="72"/>
      <c r="B132" s="1"/>
      <c r="C132" s="80"/>
    </row>
    <row r="133" spans="1:3" ht="12.75" hidden="1">
      <c r="A133" s="72"/>
      <c r="B133" s="1"/>
      <c r="C133" s="80"/>
    </row>
    <row r="134" spans="1:3" ht="12.75" hidden="1">
      <c r="A134" s="72"/>
      <c r="B134" s="1"/>
      <c r="C134" s="80"/>
    </row>
    <row r="135" spans="1:3" ht="12.75" hidden="1">
      <c r="A135" s="72"/>
      <c r="B135" s="1"/>
      <c r="C135" s="80"/>
    </row>
    <row r="136" spans="1:3" ht="12.75" hidden="1">
      <c r="A136" s="72"/>
      <c r="B136" s="1"/>
      <c r="C136" s="80"/>
    </row>
    <row r="137" spans="1:3" ht="12.75" hidden="1">
      <c r="A137" s="72"/>
      <c r="B137" s="1"/>
      <c r="C137" s="80"/>
    </row>
    <row r="138" spans="1:3" ht="12.75" hidden="1">
      <c r="A138" s="72"/>
      <c r="B138" s="1"/>
      <c r="C138" s="80"/>
    </row>
    <row r="139" spans="1:3" ht="12.75" hidden="1">
      <c r="A139" s="72"/>
      <c r="B139" s="1"/>
      <c r="C139" s="80"/>
    </row>
    <row r="140" spans="1:3" ht="12.75" hidden="1">
      <c r="A140" s="72"/>
      <c r="B140" s="1"/>
      <c r="C140" s="80"/>
    </row>
    <row r="141" spans="1:3" ht="12.75" hidden="1">
      <c r="A141" s="72"/>
      <c r="B141" s="1"/>
      <c r="C141" s="80"/>
    </row>
    <row r="142" spans="1:3" ht="12.75" hidden="1">
      <c r="A142" s="72"/>
      <c r="B142" s="1"/>
      <c r="C142" s="80"/>
    </row>
    <row r="143" spans="1:3" ht="12.75" hidden="1">
      <c r="A143" s="72"/>
      <c r="B143" s="1"/>
      <c r="C143" s="80"/>
    </row>
    <row r="144" spans="1:3" ht="12.75" hidden="1">
      <c r="A144" s="72"/>
      <c r="B144" s="1"/>
      <c r="C144" s="80"/>
    </row>
    <row r="145" spans="1:3" ht="12.75" hidden="1">
      <c r="A145" s="72"/>
      <c r="B145" s="1"/>
      <c r="C145" s="80"/>
    </row>
    <row r="146" spans="1:3" ht="12.75" hidden="1">
      <c r="A146" s="72"/>
      <c r="B146" s="1"/>
      <c r="C146" s="80"/>
    </row>
    <row r="147" spans="1:3" ht="12.75" hidden="1">
      <c r="A147" s="72"/>
      <c r="B147" s="1"/>
      <c r="C147" s="80"/>
    </row>
    <row r="148" spans="1:3" ht="12.75" hidden="1">
      <c r="A148" s="72"/>
      <c r="B148" s="1"/>
      <c r="C148" s="80"/>
    </row>
    <row r="149" spans="1:3" ht="12.75" hidden="1">
      <c r="A149" s="72"/>
      <c r="B149" s="1"/>
      <c r="C149" s="80"/>
    </row>
    <row r="150" spans="1:3" ht="12.75" hidden="1">
      <c r="A150" s="72"/>
      <c r="B150" s="1"/>
      <c r="C150" s="80"/>
    </row>
    <row r="151" spans="1:3" ht="12.75" hidden="1">
      <c r="A151" s="72"/>
      <c r="B151" s="1"/>
      <c r="C151" s="80"/>
    </row>
    <row r="152" ht="23.25" hidden="1">
      <c r="C152" s="82"/>
    </row>
    <row r="153" spans="1:3" ht="12.75" hidden="1">
      <c r="A153" s="72"/>
      <c r="B153" s="1"/>
      <c r="C153" s="80"/>
    </row>
    <row r="154" spans="1:3" ht="12.75" hidden="1">
      <c r="A154" s="72"/>
      <c r="B154" s="1"/>
      <c r="C154" s="80"/>
    </row>
    <row r="155" spans="1:3" ht="12.75" hidden="1">
      <c r="A155" s="72"/>
      <c r="B155" s="1"/>
      <c r="C155" s="80"/>
    </row>
    <row r="156" spans="1:3" ht="12.75" hidden="1">
      <c r="A156" s="72"/>
      <c r="B156" s="1"/>
      <c r="C156" s="80"/>
    </row>
    <row r="157" spans="1:3" ht="12.75" hidden="1">
      <c r="A157" s="72"/>
      <c r="B157" s="1"/>
      <c r="C157" s="80"/>
    </row>
    <row r="158" spans="1:3" ht="12.75" hidden="1">
      <c r="A158" s="72"/>
      <c r="B158" s="1"/>
      <c r="C158" s="80"/>
    </row>
    <row r="159" spans="1:3" ht="12.75" hidden="1">
      <c r="A159" s="72"/>
      <c r="B159" s="1"/>
      <c r="C159" s="80"/>
    </row>
    <row r="160" spans="1:3" ht="12.75" hidden="1">
      <c r="A160" s="72"/>
      <c r="B160" s="1"/>
      <c r="C160" s="80"/>
    </row>
    <row r="161" spans="1:3" ht="12.75" hidden="1">
      <c r="A161" s="72"/>
      <c r="B161" s="1"/>
      <c r="C161" s="80"/>
    </row>
    <row r="162" spans="1:3" ht="12.75" hidden="1">
      <c r="A162" s="72"/>
      <c r="B162" s="1"/>
      <c r="C162" s="80"/>
    </row>
    <row r="163" spans="1:3" ht="12.75" hidden="1">
      <c r="A163" s="72"/>
      <c r="B163" s="1"/>
      <c r="C163" s="80"/>
    </row>
    <row r="164" spans="1:3" ht="12.75" hidden="1">
      <c r="A164" s="72"/>
      <c r="B164" s="1"/>
      <c r="C164" s="80"/>
    </row>
    <row r="165" spans="1:3" ht="12.75" hidden="1">
      <c r="A165" s="72"/>
      <c r="B165" s="1"/>
      <c r="C165" s="80"/>
    </row>
    <row r="166" spans="1:3" ht="12.75" hidden="1">
      <c r="A166" s="72"/>
      <c r="B166" s="1"/>
      <c r="C166" s="80"/>
    </row>
    <row r="167" spans="1:3" ht="12" customHeight="1" hidden="1">
      <c r="A167" s="72"/>
      <c r="B167" s="1"/>
      <c r="C167" s="80"/>
    </row>
    <row r="168" spans="1:3" ht="12.75" hidden="1">
      <c r="A168" s="72"/>
      <c r="B168" s="1"/>
      <c r="C168" s="80"/>
    </row>
    <row r="169" spans="1:3" ht="12.75" hidden="1">
      <c r="A169" s="72"/>
      <c r="B169" s="1"/>
      <c r="C169" s="80"/>
    </row>
    <row r="170" spans="1:3" ht="12.75" hidden="1">
      <c r="A170" s="72"/>
      <c r="B170" s="1"/>
      <c r="C170" s="80"/>
    </row>
    <row r="171" spans="1:3" ht="12.75" hidden="1">
      <c r="A171" s="72"/>
      <c r="B171" s="1"/>
      <c r="C171" s="80"/>
    </row>
    <row r="172" spans="1:3" ht="12.75" hidden="1">
      <c r="A172" s="72"/>
      <c r="B172" s="1"/>
      <c r="C172" s="80"/>
    </row>
    <row r="173" spans="1:3" ht="12.75" hidden="1">
      <c r="A173" s="72"/>
      <c r="B173" s="1"/>
      <c r="C173" s="80"/>
    </row>
    <row r="174" spans="1:3" ht="12.75" hidden="1">
      <c r="A174" s="72"/>
      <c r="B174" s="1"/>
      <c r="C174" s="80"/>
    </row>
    <row r="175" spans="1:3" ht="12.75" hidden="1">
      <c r="A175" s="72"/>
      <c r="B175" s="1"/>
      <c r="C175" s="80"/>
    </row>
    <row r="176" spans="1:3" ht="12.75" hidden="1">
      <c r="A176" s="72"/>
      <c r="B176" s="1"/>
      <c r="C176" s="80"/>
    </row>
    <row r="177" spans="1:3" ht="12.75" hidden="1">
      <c r="A177" s="72"/>
      <c r="B177" s="1"/>
      <c r="C177" s="80"/>
    </row>
    <row r="178" spans="1:3" ht="12.75" hidden="1">
      <c r="A178" s="72"/>
      <c r="B178" s="1"/>
      <c r="C178" s="80"/>
    </row>
    <row r="179" spans="1:3" ht="12.75" hidden="1">
      <c r="A179" s="72"/>
      <c r="B179" s="1"/>
      <c r="C179" s="80"/>
    </row>
    <row r="180" spans="1:3" ht="12.75" hidden="1">
      <c r="A180" s="72"/>
      <c r="B180" s="1"/>
      <c r="C180" s="80"/>
    </row>
    <row r="181" spans="1:3" ht="12.75" hidden="1">
      <c r="A181" s="72"/>
      <c r="B181" s="1"/>
      <c r="C181" s="80"/>
    </row>
    <row r="182" spans="1:3" ht="12.75" hidden="1">
      <c r="A182" s="72"/>
      <c r="B182" s="1"/>
      <c r="C182" s="80"/>
    </row>
    <row r="183" spans="1:3" ht="12.75" hidden="1">
      <c r="A183" s="72"/>
      <c r="B183" s="1"/>
      <c r="C183" s="80"/>
    </row>
    <row r="184" spans="1:3" ht="12.75" hidden="1">
      <c r="A184" s="72"/>
      <c r="B184" s="1"/>
      <c r="C184" s="80"/>
    </row>
    <row r="185" spans="1:3" ht="12.75" hidden="1">
      <c r="A185" s="72"/>
      <c r="B185" s="1"/>
      <c r="C185" s="80"/>
    </row>
    <row r="186" spans="1:3" ht="12.75" hidden="1">
      <c r="A186" s="72"/>
      <c r="B186" s="1"/>
      <c r="C186" s="80"/>
    </row>
    <row r="187" spans="1:3" ht="12.75" hidden="1">
      <c r="A187" s="72"/>
      <c r="B187" s="1"/>
      <c r="C187" s="80"/>
    </row>
    <row r="188" spans="1:3" ht="12.75" hidden="1">
      <c r="A188" s="72"/>
      <c r="B188" s="1"/>
      <c r="C188" s="80"/>
    </row>
    <row r="189" spans="1:3" ht="12.75" hidden="1">
      <c r="A189" s="72"/>
      <c r="B189" s="1"/>
      <c r="C189" s="80"/>
    </row>
    <row r="190" spans="1:3" ht="12.75" hidden="1">
      <c r="A190" s="72"/>
      <c r="B190" s="1"/>
      <c r="C190" s="80"/>
    </row>
    <row r="191" spans="1:3" ht="12.75" hidden="1">
      <c r="A191" s="72"/>
      <c r="B191" s="1"/>
      <c r="C191" s="80"/>
    </row>
    <row r="192" spans="1:3" ht="12.75" hidden="1">
      <c r="A192" s="72"/>
      <c r="B192" s="1"/>
      <c r="C192" s="80"/>
    </row>
    <row r="193" spans="1:3" ht="12.75" hidden="1">
      <c r="A193" s="72"/>
      <c r="B193" s="1"/>
      <c r="C193" s="80"/>
    </row>
    <row r="194" spans="1:3" ht="12.75" hidden="1">
      <c r="A194" s="72"/>
      <c r="B194" s="1"/>
      <c r="C194" s="80"/>
    </row>
    <row r="195" spans="1:3" ht="12.75" hidden="1">
      <c r="A195" s="72"/>
      <c r="B195" s="1"/>
      <c r="C195" s="80"/>
    </row>
    <row r="196" spans="1:3" ht="12.75" hidden="1">
      <c r="A196" s="72"/>
      <c r="B196" s="1"/>
      <c r="C196" s="80"/>
    </row>
    <row r="197" spans="1:3" ht="12.75" hidden="1">
      <c r="A197" s="72"/>
      <c r="B197" s="1"/>
      <c r="C197" s="80"/>
    </row>
    <row r="198" spans="1:3" ht="12.75" hidden="1">
      <c r="A198" s="72"/>
      <c r="B198" s="1"/>
      <c r="C198" s="80"/>
    </row>
    <row r="199" spans="1:3" ht="12.75" hidden="1">
      <c r="A199" s="72"/>
      <c r="B199" s="1"/>
      <c r="C199" s="80"/>
    </row>
    <row r="200" spans="1:3" ht="12.75" hidden="1">
      <c r="A200" s="72"/>
      <c r="B200" s="1"/>
      <c r="C200" s="80"/>
    </row>
    <row r="201" spans="1:3" ht="12.75" hidden="1">
      <c r="A201" s="72"/>
      <c r="B201" s="1"/>
      <c r="C201" s="80"/>
    </row>
    <row r="202" spans="1:3" ht="12.75" hidden="1">
      <c r="A202" s="72"/>
      <c r="B202" s="1"/>
      <c r="C202" s="80"/>
    </row>
    <row r="203" spans="1:3" ht="12.75" hidden="1">
      <c r="A203" s="72"/>
      <c r="B203" s="1"/>
      <c r="C203" s="80"/>
    </row>
    <row r="204" spans="1:3" ht="12.75" hidden="1">
      <c r="A204" s="72"/>
      <c r="B204" s="1"/>
      <c r="C204" s="80"/>
    </row>
    <row r="205" spans="1:3" ht="12.75" hidden="1">
      <c r="A205" s="72"/>
      <c r="B205" s="1"/>
      <c r="C205" s="80"/>
    </row>
    <row r="206" spans="1:3" ht="12.75" hidden="1">
      <c r="A206" s="72"/>
      <c r="B206" s="1"/>
      <c r="C206" s="80"/>
    </row>
    <row r="207" spans="1:3" ht="12.75" hidden="1">
      <c r="A207" s="72"/>
      <c r="B207" s="1"/>
      <c r="C207" s="80"/>
    </row>
    <row r="208" spans="1:3" ht="12.75" hidden="1">
      <c r="A208" s="72"/>
      <c r="B208" s="1"/>
      <c r="C208" s="80"/>
    </row>
    <row r="209" spans="1:3" ht="12.75" hidden="1">
      <c r="A209" s="72"/>
      <c r="B209" s="1"/>
      <c r="C209" s="80"/>
    </row>
    <row r="210" spans="1:3" ht="12.75" hidden="1">
      <c r="A210" s="72"/>
      <c r="B210" s="1"/>
      <c r="C210" s="80"/>
    </row>
    <row r="211" spans="1:3" ht="12.75" hidden="1">
      <c r="A211" s="72"/>
      <c r="B211" s="1"/>
      <c r="C211" s="80"/>
    </row>
    <row r="212" spans="1:3" ht="12.75" hidden="1">
      <c r="A212" s="72"/>
      <c r="B212" s="1"/>
      <c r="C212" s="80"/>
    </row>
    <row r="213" spans="1:3" ht="12.75" hidden="1">
      <c r="A213" s="72"/>
      <c r="B213" s="1"/>
      <c r="C213" s="80"/>
    </row>
    <row r="214" spans="1:3" ht="12.75" hidden="1">
      <c r="A214" s="72"/>
      <c r="B214" s="1"/>
      <c r="C214" s="80"/>
    </row>
    <row r="215" spans="1:3" ht="12.75" hidden="1">
      <c r="A215" s="72"/>
      <c r="B215" s="1"/>
      <c r="C215" s="80"/>
    </row>
    <row r="216" spans="1:3" ht="12.75" hidden="1">
      <c r="A216" s="72"/>
      <c r="B216" s="1"/>
      <c r="C216" s="80"/>
    </row>
    <row r="217" spans="1:3" ht="12.75" hidden="1">
      <c r="A217" s="72"/>
      <c r="B217" s="1"/>
      <c r="C217" s="80"/>
    </row>
    <row r="218" spans="1:3" ht="12.75" hidden="1">
      <c r="A218" s="72"/>
      <c r="B218" s="1"/>
      <c r="C218" s="80"/>
    </row>
    <row r="219" spans="1:3" ht="12.75" hidden="1">
      <c r="A219" s="72"/>
      <c r="B219" s="1"/>
      <c r="C219" s="80"/>
    </row>
    <row r="220" spans="1:3" ht="12.75" hidden="1">
      <c r="A220" s="72"/>
      <c r="B220" s="1"/>
      <c r="C220" s="80"/>
    </row>
    <row r="221" spans="1:3" ht="12.75" hidden="1">
      <c r="A221" s="72"/>
      <c r="B221" s="1"/>
      <c r="C221" s="80"/>
    </row>
    <row r="222" spans="1:3" ht="12.75" hidden="1">
      <c r="A222" s="72"/>
      <c r="B222" s="1"/>
      <c r="C222" s="80"/>
    </row>
    <row r="223" spans="2:3" ht="23.25" hidden="1">
      <c r="B223" s="1"/>
      <c r="C223" s="82"/>
    </row>
    <row r="224" spans="1:3" ht="12.75" hidden="1">
      <c r="A224" s="72"/>
      <c r="B224" s="1"/>
      <c r="C224" s="80"/>
    </row>
    <row r="225" spans="1:3" ht="12.75" hidden="1">
      <c r="A225" s="72"/>
      <c r="B225" s="1"/>
      <c r="C225" s="80"/>
    </row>
    <row r="226" spans="1:3" ht="12.75" hidden="1">
      <c r="A226" s="72"/>
      <c r="B226" s="67"/>
      <c r="C226" s="83"/>
    </row>
    <row r="227" spans="1:3" ht="12.75" hidden="1">
      <c r="A227" s="72"/>
      <c r="B227" s="67"/>
      <c r="C227" s="83"/>
    </row>
    <row r="228" spans="1:3" ht="12.75" hidden="1">
      <c r="A228" s="72"/>
      <c r="B228" s="1"/>
      <c r="C228" s="80"/>
    </row>
    <row r="229" spans="1:3" ht="12.75" hidden="1">
      <c r="A229" s="72"/>
      <c r="B229" s="67"/>
      <c r="C229" s="83"/>
    </row>
    <row r="230" spans="1:3" ht="12.75" hidden="1">
      <c r="A230" s="72"/>
      <c r="B230" s="1"/>
      <c r="C230" s="80"/>
    </row>
    <row r="231" spans="1:3" ht="12.75" hidden="1">
      <c r="A231" s="72"/>
      <c r="B231" s="1"/>
      <c r="C231" s="80"/>
    </row>
    <row r="232" spans="1:3" ht="12.75" hidden="1">
      <c r="A232" s="72"/>
      <c r="B232" s="1"/>
      <c r="C232" s="80"/>
    </row>
    <row r="233" spans="1:3" ht="12.75" hidden="1">
      <c r="A233" s="72"/>
      <c r="B233" s="1"/>
      <c r="C233" s="80"/>
    </row>
    <row r="234" spans="1:3" ht="12.75" hidden="1">
      <c r="A234" s="72"/>
      <c r="B234" s="1"/>
      <c r="C234" s="80"/>
    </row>
    <row r="235" spans="1:3" ht="12.75" hidden="1">
      <c r="A235" s="72"/>
      <c r="B235" s="1"/>
      <c r="C235" s="80"/>
    </row>
    <row r="236" spans="1:3" ht="12.75" hidden="1">
      <c r="A236" s="72"/>
      <c r="B236" s="1"/>
      <c r="C236" s="80"/>
    </row>
    <row r="237" spans="1:3" ht="12.75" hidden="1">
      <c r="A237" s="72"/>
      <c r="B237" s="1"/>
      <c r="C237" s="80"/>
    </row>
    <row r="238" spans="1:3" ht="12.75" hidden="1">
      <c r="A238" s="72"/>
      <c r="B238" s="1"/>
      <c r="C238" s="80"/>
    </row>
    <row r="239" spans="1:3" ht="12.75" hidden="1">
      <c r="A239" s="72"/>
      <c r="B239" s="1"/>
      <c r="C239" s="80"/>
    </row>
    <row r="240" spans="1:3" ht="12.75" hidden="1">
      <c r="A240" s="72"/>
      <c r="B240" s="1"/>
      <c r="C240" s="80"/>
    </row>
    <row r="241" spans="1:3" ht="12.75" hidden="1">
      <c r="A241" s="72"/>
      <c r="B241" s="1"/>
      <c r="C241" s="80"/>
    </row>
    <row r="242" spans="1:3" ht="12.75" hidden="1">
      <c r="A242" s="72"/>
      <c r="B242" s="67"/>
      <c r="C242" s="83"/>
    </row>
    <row r="243" spans="1:3" ht="12.75" hidden="1">
      <c r="A243" s="72"/>
      <c r="B243" s="1"/>
      <c r="C243" s="80"/>
    </row>
    <row r="244" spans="1:3" ht="12.75" hidden="1">
      <c r="A244" s="72"/>
      <c r="B244" s="1"/>
      <c r="C244" s="80"/>
    </row>
    <row r="245" spans="1:3" ht="12.75" hidden="1">
      <c r="A245" s="72"/>
      <c r="B245" s="1"/>
      <c r="C245" s="80"/>
    </row>
    <row r="246" spans="1:3" ht="12.75" hidden="1">
      <c r="A246" s="72"/>
      <c r="B246" s="1"/>
      <c r="C246" s="80"/>
    </row>
    <row r="247" spans="1:3" ht="12.75" hidden="1">
      <c r="A247" s="72"/>
      <c r="B247" s="1"/>
      <c r="C247" s="80"/>
    </row>
    <row r="248" spans="1:3" ht="12.75" hidden="1">
      <c r="A248" s="72"/>
      <c r="B248" s="1"/>
      <c r="C248" s="80"/>
    </row>
    <row r="249" spans="1:3" ht="12.75" hidden="1">
      <c r="A249" s="72"/>
      <c r="B249" s="1"/>
      <c r="C249" s="80"/>
    </row>
    <row r="250" spans="1:3" ht="12.75" hidden="1">
      <c r="A250" s="72"/>
      <c r="B250" s="1"/>
      <c r="C250" s="80"/>
    </row>
    <row r="251" spans="1:3" ht="12.75" hidden="1">
      <c r="A251" s="72"/>
      <c r="B251" s="1"/>
      <c r="C251" s="80"/>
    </row>
    <row r="252" spans="1:3" ht="12.75" hidden="1">
      <c r="A252" s="72"/>
      <c r="B252" s="1"/>
      <c r="C252" s="80"/>
    </row>
    <row r="253" spans="1:3" ht="12.75" hidden="1">
      <c r="A253" s="72"/>
      <c r="B253" s="1"/>
      <c r="C253" s="80"/>
    </row>
    <row r="254" spans="1:3" ht="12.75" hidden="1">
      <c r="A254" s="72"/>
      <c r="B254" s="1"/>
      <c r="C254" s="80"/>
    </row>
    <row r="255" spans="1:3" ht="12.75" hidden="1">
      <c r="A255" s="72"/>
      <c r="B255" s="1"/>
      <c r="C255" s="80"/>
    </row>
    <row r="256" spans="1:3" ht="12.75" hidden="1">
      <c r="A256" s="72"/>
      <c r="B256" s="1"/>
      <c r="C256" s="80"/>
    </row>
    <row r="257" spans="1:3" ht="12.75" hidden="1">
      <c r="A257" s="72"/>
      <c r="B257" s="1"/>
      <c r="C257" s="80"/>
    </row>
    <row r="258" spans="1:3" ht="12.75" hidden="1">
      <c r="A258" s="72"/>
      <c r="B258" s="1"/>
      <c r="C258" s="80"/>
    </row>
    <row r="259" spans="1:3" ht="12.75" hidden="1">
      <c r="A259" s="72"/>
      <c r="B259" s="1"/>
      <c r="C259" s="80"/>
    </row>
    <row r="260" spans="1:3" ht="12.75" hidden="1">
      <c r="A260" s="72"/>
      <c r="B260" s="1"/>
      <c r="C260" s="80"/>
    </row>
    <row r="261" spans="1:3" ht="12.75" hidden="1">
      <c r="A261" s="72"/>
      <c r="B261" s="1"/>
      <c r="C261" s="80"/>
    </row>
    <row r="262" spans="1:3" ht="12.75" hidden="1">
      <c r="A262" s="72"/>
      <c r="B262" s="1"/>
      <c r="C262" s="80"/>
    </row>
    <row r="263" spans="1:3" ht="12.75" hidden="1">
      <c r="A263" s="72"/>
      <c r="B263" s="1"/>
      <c r="C263" s="80"/>
    </row>
    <row r="264" spans="1:3" ht="12.75" hidden="1">
      <c r="A264" s="72"/>
      <c r="B264" s="1"/>
      <c r="C264" s="80"/>
    </row>
    <row r="265" spans="1:3" ht="12.75" hidden="1">
      <c r="A265" s="72"/>
      <c r="B265" s="1"/>
      <c r="C265" s="80"/>
    </row>
    <row r="266" spans="1:3" ht="12.75" hidden="1">
      <c r="A266" s="72"/>
      <c r="B266" s="1"/>
      <c r="C266" s="80"/>
    </row>
    <row r="267" spans="1:3" ht="12.75" hidden="1">
      <c r="A267" s="72"/>
      <c r="B267" s="1"/>
      <c r="C267" s="80"/>
    </row>
    <row r="268" spans="1:3" ht="12.75" hidden="1">
      <c r="A268" s="72"/>
      <c r="B268" s="67"/>
      <c r="C268" s="83"/>
    </row>
    <row r="269" spans="1:3" ht="12.75" hidden="1">
      <c r="A269" s="72"/>
      <c r="B269" s="1"/>
      <c r="C269" s="80"/>
    </row>
    <row r="270" spans="1:3" ht="12.75" hidden="1">
      <c r="A270" s="72"/>
      <c r="B270" s="1"/>
      <c r="C270" s="80"/>
    </row>
    <row r="271" spans="1:3" ht="12.75" hidden="1">
      <c r="A271" s="72"/>
      <c r="B271" s="1"/>
      <c r="C271" s="80"/>
    </row>
    <row r="272" spans="1:3" ht="12.75" hidden="1">
      <c r="A272" s="72"/>
      <c r="B272" s="1"/>
      <c r="C272" s="80"/>
    </row>
    <row r="273" spans="1:3" ht="12.75" hidden="1">
      <c r="A273" s="72"/>
      <c r="B273" s="67"/>
      <c r="C273" s="83"/>
    </row>
    <row r="274" spans="1:3" ht="12.75" hidden="1">
      <c r="A274" s="72"/>
      <c r="B274" s="68"/>
      <c r="C274" s="80"/>
    </row>
    <row r="275" spans="1:3" ht="12.75" hidden="1">
      <c r="A275" s="72"/>
      <c r="B275" s="1"/>
      <c r="C275" s="80"/>
    </row>
    <row r="276" spans="1:3" ht="12.75" hidden="1">
      <c r="A276" s="72"/>
      <c r="B276" s="1"/>
      <c r="C276" s="80"/>
    </row>
    <row r="277" spans="1:3" ht="12.75" hidden="1">
      <c r="A277" s="72"/>
      <c r="B277" s="1"/>
      <c r="C277" s="80"/>
    </row>
    <row r="278" spans="1:3" ht="12.75" hidden="1">
      <c r="A278" s="72"/>
      <c r="B278" s="1"/>
      <c r="C278" s="80"/>
    </row>
    <row r="279" spans="2:3" ht="23.25" hidden="1">
      <c r="B279" s="67"/>
      <c r="C279" s="82"/>
    </row>
    <row r="280" spans="1:3" ht="12.75" hidden="1">
      <c r="A280" s="72"/>
      <c r="B280" s="1"/>
      <c r="C280" s="80"/>
    </row>
    <row r="281" spans="1:3" ht="12.75" hidden="1">
      <c r="A281" s="72"/>
      <c r="B281" s="1"/>
      <c r="C281" s="80"/>
    </row>
    <row r="282" spans="1:3" ht="12.75" hidden="1">
      <c r="A282" s="72"/>
      <c r="B282" s="1"/>
      <c r="C282" s="80"/>
    </row>
    <row r="283" spans="1:3" ht="12.75" hidden="1">
      <c r="A283" s="72"/>
      <c r="B283" s="1"/>
      <c r="C283" s="80"/>
    </row>
    <row r="284" spans="1:3" ht="12.75" hidden="1">
      <c r="A284" s="72"/>
      <c r="B284" s="1"/>
      <c r="C284" s="80"/>
    </row>
    <row r="285" spans="1:3" ht="12.75" hidden="1">
      <c r="A285" s="72"/>
      <c r="B285" s="69"/>
      <c r="C285" s="84"/>
    </row>
    <row r="286" spans="1:3" ht="12.75" hidden="1">
      <c r="A286" s="72"/>
      <c r="B286" s="69"/>
      <c r="C286" s="85"/>
    </row>
    <row r="287" spans="1:3" ht="12.75" hidden="1">
      <c r="A287" s="72"/>
      <c r="B287" s="69"/>
      <c r="C287" s="85"/>
    </row>
    <row r="288" spans="1:3" ht="12.75" hidden="1">
      <c r="A288" s="72"/>
      <c r="B288" s="69"/>
      <c r="C288" s="85"/>
    </row>
    <row r="289" spans="1:3" ht="12.75" hidden="1">
      <c r="A289" s="72"/>
      <c r="B289" s="69"/>
      <c r="C289" s="85"/>
    </row>
    <row r="290" spans="1:3" ht="12.75" hidden="1">
      <c r="A290" s="72"/>
      <c r="B290" s="69"/>
      <c r="C290" s="85"/>
    </row>
    <row r="291" spans="1:3" ht="12.75" hidden="1">
      <c r="A291" s="72"/>
      <c r="B291" s="69"/>
      <c r="C291" s="85"/>
    </row>
    <row r="292" spans="1:3" ht="12.75" hidden="1">
      <c r="A292" s="72"/>
      <c r="B292" s="69"/>
      <c r="C292" s="85"/>
    </row>
    <row r="293" spans="1:3" ht="12.75" hidden="1">
      <c r="A293" s="72"/>
      <c r="B293" s="69"/>
      <c r="C293" s="85"/>
    </row>
    <row r="294" spans="1:3" ht="12.75" hidden="1">
      <c r="A294" s="72"/>
      <c r="B294" s="69"/>
      <c r="C294" s="85"/>
    </row>
    <row r="295" spans="1:3" ht="12.75" hidden="1">
      <c r="A295" s="72"/>
      <c r="B295" s="69"/>
      <c r="C295" s="85"/>
    </row>
    <row r="296" spans="1:3" ht="12.75" hidden="1">
      <c r="A296" s="72"/>
      <c r="B296" s="69"/>
      <c r="C296" s="85"/>
    </row>
    <row r="297" spans="1:3" ht="12.75" hidden="1">
      <c r="A297" s="72"/>
      <c r="B297" s="69"/>
      <c r="C297" s="85"/>
    </row>
    <row r="298" spans="1:3" ht="12.75" hidden="1">
      <c r="A298" s="72"/>
      <c r="B298" s="69"/>
      <c r="C298" s="85"/>
    </row>
    <row r="299" spans="1:3" ht="12.75" hidden="1">
      <c r="A299" s="72"/>
      <c r="B299" s="69"/>
      <c r="C299" s="85"/>
    </row>
    <row r="300" spans="1:3" ht="12.75" hidden="1">
      <c r="A300" s="72"/>
      <c r="B300" s="69"/>
      <c r="C300" s="85"/>
    </row>
    <row r="301" spans="1:3" ht="12.75" hidden="1">
      <c r="A301" s="72"/>
      <c r="B301" s="69"/>
      <c r="C301" s="85"/>
    </row>
    <row r="302" spans="1:3" ht="12.75" hidden="1">
      <c r="A302" s="72"/>
      <c r="B302" s="69"/>
      <c r="C302" s="85"/>
    </row>
    <row r="303" spans="1:3" ht="12.75" hidden="1">
      <c r="A303" s="72"/>
      <c r="B303" s="69"/>
      <c r="C303" s="85"/>
    </row>
    <row r="304" spans="1:3" ht="12.75" hidden="1">
      <c r="A304" s="72"/>
      <c r="B304" s="69"/>
      <c r="C304" s="85"/>
    </row>
    <row r="305" spans="1:3" ht="12.75" hidden="1">
      <c r="A305" s="72"/>
      <c r="B305" s="69"/>
      <c r="C305" s="85"/>
    </row>
    <row r="306" spans="1:3" ht="12.75" hidden="1">
      <c r="A306" s="72"/>
      <c r="B306" s="69"/>
      <c r="C306" s="85"/>
    </row>
    <row r="307" spans="1:3" ht="12.75" hidden="1">
      <c r="A307" s="72"/>
      <c r="B307" s="69"/>
      <c r="C307" s="70"/>
    </row>
    <row r="308" spans="1:3" ht="12.75" hidden="1">
      <c r="A308" s="72"/>
      <c r="B308" s="69"/>
      <c r="C308" s="70"/>
    </row>
    <row r="309" spans="1:3" ht="12.75" hidden="1">
      <c r="A309" s="72"/>
      <c r="B309" s="69"/>
      <c r="C309" s="70"/>
    </row>
    <row r="310" spans="1:3" ht="12.75" hidden="1">
      <c r="A310" s="72"/>
      <c r="B310" s="69"/>
      <c r="C310" s="70"/>
    </row>
    <row r="311" spans="1:3" ht="12.75" hidden="1">
      <c r="A311" s="72"/>
      <c r="B311" s="69"/>
      <c r="C311" s="70"/>
    </row>
    <row r="312" spans="1:3" ht="12.75" hidden="1">
      <c r="A312" s="72"/>
      <c r="B312" s="69"/>
      <c r="C312" s="69"/>
    </row>
    <row r="313" spans="1:3" ht="12.75" hidden="1">
      <c r="A313" s="72"/>
      <c r="B313" s="69"/>
      <c r="C313" s="69"/>
    </row>
    <row r="314" spans="1:3" ht="12.75" hidden="1">
      <c r="A314" s="72"/>
      <c r="B314" s="69"/>
      <c r="C314" s="69"/>
    </row>
    <row r="315" spans="1:3" ht="12.75" hidden="1">
      <c r="A315" s="72"/>
      <c r="B315" s="69"/>
      <c r="C315" s="69"/>
    </row>
    <row r="316" spans="1:3" ht="12.75" hidden="1">
      <c r="A316" s="72"/>
      <c r="B316" s="69"/>
      <c r="C316" s="69"/>
    </row>
    <row r="317" spans="1:3" ht="12.75" hidden="1">
      <c r="A317" s="72"/>
      <c r="B317" s="69"/>
      <c r="C317" s="69"/>
    </row>
    <row r="318" spans="1:3" ht="12.75" hidden="1">
      <c r="A318" s="72"/>
      <c r="B318" s="69"/>
      <c r="C318" s="69"/>
    </row>
    <row r="319" spans="1:3" ht="12.75" hidden="1">
      <c r="A319" s="72"/>
      <c r="B319" s="69"/>
      <c r="C319" s="69"/>
    </row>
    <row r="320" spans="1:3" ht="12.75" hidden="1">
      <c r="A320" s="72"/>
      <c r="B320" s="69"/>
      <c r="C320" s="69"/>
    </row>
    <row r="321" spans="1:3" ht="12.75" hidden="1">
      <c r="A321" s="72"/>
      <c r="B321" s="69"/>
      <c r="C321" s="69"/>
    </row>
    <row r="322" spans="1:3" ht="12.75" hidden="1">
      <c r="A322" s="72"/>
      <c r="B322" s="69"/>
      <c r="C322" s="69"/>
    </row>
    <row r="323" spans="1:3" ht="12.75" hidden="1">
      <c r="A323" s="72"/>
      <c r="B323" s="69"/>
      <c r="C323" s="69"/>
    </row>
    <row r="324" spans="1:3" ht="12.75" hidden="1">
      <c r="A324" s="72"/>
      <c r="B324" s="69"/>
      <c r="C324" s="69"/>
    </row>
    <row r="325" spans="1:3" ht="12.75" hidden="1">
      <c r="A325" s="72"/>
      <c r="B325" s="69"/>
      <c r="C325" s="69"/>
    </row>
    <row r="326" spans="1:3" ht="12.75" hidden="1">
      <c r="A326" s="72"/>
      <c r="B326" s="69"/>
      <c r="C326" s="69"/>
    </row>
    <row r="327" spans="1:3" ht="12.75" hidden="1">
      <c r="A327" s="72"/>
      <c r="B327" s="69"/>
      <c r="C327" s="69"/>
    </row>
    <row r="328" spans="1:3" ht="12.75" hidden="1">
      <c r="A328" s="72"/>
      <c r="B328" s="69"/>
      <c r="C328" s="69"/>
    </row>
    <row r="329" spans="1:3" ht="12.75" hidden="1">
      <c r="A329" s="72"/>
      <c r="B329" s="69"/>
      <c r="C329" s="69"/>
    </row>
    <row r="330" ht="12.75" hidden="1"/>
    <row r="331" ht="12.75" hidden="1">
      <c r="A331" s="86"/>
    </row>
    <row r="332" spans="1:2" ht="12.75" hidden="1">
      <c r="A332" s="71"/>
      <c r="B332" s="65"/>
    </row>
    <row r="333" spans="1:2" ht="12.75" hidden="1">
      <c r="A333" s="71"/>
      <c r="B333" s="65"/>
    </row>
    <row r="334" spans="1:2" ht="12.75" hidden="1">
      <c r="A334" s="71"/>
      <c r="B334" s="65"/>
    </row>
    <row r="335" spans="1:2" ht="12.75" hidden="1">
      <c r="A335" s="71"/>
      <c r="B335" s="65"/>
    </row>
    <row r="336" spans="1:2" ht="12.75" hidden="1">
      <c r="A336" s="71"/>
      <c r="B336" s="65"/>
    </row>
    <row r="337" spans="1:2" ht="12.75" hidden="1">
      <c r="A337" s="71"/>
      <c r="B337" s="65"/>
    </row>
    <row r="338" spans="1:2" ht="12.75" hidden="1">
      <c r="A338" s="71"/>
      <c r="B338" s="65"/>
    </row>
    <row r="339" spans="1:2" ht="12.75" hidden="1">
      <c r="A339" s="71"/>
      <c r="B339" s="65"/>
    </row>
    <row r="340" spans="1:2" ht="12.75" hidden="1">
      <c r="A340" s="71"/>
      <c r="B340" s="65"/>
    </row>
    <row r="341" ht="12.75" hidden="1"/>
    <row r="342" ht="12.75" hidden="1">
      <c r="A342" s="71"/>
    </row>
  </sheetData>
  <sheetProtection/>
  <conditionalFormatting sqref="D9">
    <cfRule type="cellIs" priority="256" dxfId="204" operator="equal" stopIfTrue="1">
      <formula>14</formula>
    </cfRule>
    <cfRule type="cellIs" priority="257" dxfId="204" operator="equal" stopIfTrue="1">
      <formula>12</formula>
    </cfRule>
    <cfRule type="cellIs" priority="258" dxfId="204" operator="equal" stopIfTrue="1">
      <formula>10</formula>
    </cfRule>
    <cfRule type="cellIs" priority="259" dxfId="204" operator="equal" stopIfTrue="1">
      <formula>6</formula>
    </cfRule>
    <cfRule type="cellIs" priority="260" dxfId="204" operator="equal" stopIfTrue="1">
      <formula>4</formula>
    </cfRule>
    <cfRule type="cellIs" priority="261" dxfId="204" operator="equal" stopIfTrue="1">
      <formula>2</formula>
    </cfRule>
    <cfRule type="cellIs" priority="265" dxfId="207" operator="equal" stopIfTrue="1">
      <formula>0</formula>
    </cfRule>
    <cfRule type="cellIs" priority="266" dxfId="208" operator="equal" stopIfTrue="1">
      <formula>1</formula>
    </cfRule>
    <cfRule type="cellIs" priority="267" dxfId="209" operator="greaterThan" stopIfTrue="1">
      <formula>1</formula>
    </cfRule>
  </conditionalFormatting>
  <printOptions/>
  <pageMargins left="0.75" right="0.75" top="1" bottom="1" header="0.492125985" footer="0.492125985"/>
  <pageSetup fitToHeight="13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79"/>
  <sheetViews>
    <sheetView tabSelected="1" zoomScale="57" zoomScaleNormal="57" zoomScalePageLayoutView="0" workbookViewId="0" topLeftCell="A38">
      <selection activeCell="O26" sqref="O26:O31"/>
    </sheetView>
  </sheetViews>
  <sheetFormatPr defaultColWidth="9.140625" defaultRowHeight="12.75"/>
  <cols>
    <col min="1" max="1" width="2.00390625" style="0" customWidth="1"/>
    <col min="3" max="3" width="15.28125" style="0" customWidth="1"/>
    <col min="4" max="4" width="2.140625" style="0" customWidth="1"/>
    <col min="5" max="5" width="10.421875" style="0" customWidth="1"/>
    <col min="6" max="6" width="16.00390625" style="0" customWidth="1"/>
    <col min="7" max="7" width="1.7109375" style="0" customWidth="1"/>
    <col min="8" max="8" width="11.00390625" style="0" customWidth="1"/>
    <col min="9" max="9" width="16.57421875" style="0" customWidth="1"/>
    <col min="10" max="10" width="1.57421875" style="0" customWidth="1"/>
    <col min="12" max="12" width="18.57421875" style="0" customWidth="1"/>
    <col min="13" max="13" width="1.7109375" style="0" customWidth="1"/>
    <col min="15" max="15" width="18.00390625" style="0" customWidth="1"/>
    <col min="16" max="16" width="1.57421875" style="0" customWidth="1"/>
    <col min="18" max="18" width="18.421875" style="0" customWidth="1"/>
    <col min="19" max="19" width="1.57421875" style="0" customWidth="1"/>
    <col min="21" max="21" width="17.00390625" style="0" customWidth="1"/>
    <col min="22" max="22" width="1.421875" style="0" customWidth="1"/>
    <col min="24" max="24" width="18.8515625" style="0" customWidth="1"/>
    <col min="25" max="25" width="1.28515625" style="0" customWidth="1"/>
    <col min="27" max="27" width="17.140625" style="0" customWidth="1"/>
    <col min="28" max="28" width="1.7109375" style="0" customWidth="1"/>
    <col min="29" max="29" width="13.8515625" style="0" customWidth="1"/>
    <col min="30" max="30" width="13.7109375" style="0" customWidth="1"/>
  </cols>
  <sheetData>
    <row r="1" ht="12.75" hidden="1">
      <c r="T1">
        <f>ROUNDDOWN(T12/2,0)</f>
        <v>1</v>
      </c>
    </row>
    <row r="2" spans="2:30" s="15" customFormat="1" ht="20.25">
      <c r="B2" s="102" t="s">
        <v>272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4" spans="2:23" s="28" customFormat="1" ht="15">
      <c r="B4" s="27" t="s">
        <v>159</v>
      </c>
      <c r="C4" s="27"/>
      <c r="D4" s="27"/>
      <c r="E4" s="26">
        <v>0</v>
      </c>
      <c r="F4" s="27" t="s">
        <v>156</v>
      </c>
      <c r="G4" s="27"/>
      <c r="H4" s="26">
        <v>1</v>
      </c>
      <c r="I4" s="27" t="s">
        <v>157</v>
      </c>
      <c r="J4" s="27"/>
      <c r="K4" s="27"/>
      <c r="L4" s="27"/>
      <c r="M4" s="27"/>
      <c r="N4" s="26">
        <v>2</v>
      </c>
      <c r="O4" s="27" t="s">
        <v>158</v>
      </c>
      <c r="P4" s="27"/>
      <c r="Q4" s="92"/>
      <c r="S4" s="27"/>
      <c r="T4" s="94">
        <v>1</v>
      </c>
      <c r="U4" s="27" t="s">
        <v>166</v>
      </c>
      <c r="V4" s="27"/>
      <c r="W4" s="92"/>
    </row>
    <row r="6" spans="2:30" ht="12.75">
      <c r="B6" s="105" t="s">
        <v>137</v>
      </c>
      <c r="C6" s="105"/>
      <c r="E6" s="105" t="s">
        <v>138</v>
      </c>
      <c r="F6" s="105"/>
      <c r="H6" s="105" t="s">
        <v>139</v>
      </c>
      <c r="I6" s="105"/>
      <c r="K6" s="105" t="s">
        <v>140</v>
      </c>
      <c r="L6" s="105"/>
      <c r="N6" s="105" t="s">
        <v>141</v>
      </c>
      <c r="O6" s="105"/>
      <c r="Q6" s="105" t="s">
        <v>142</v>
      </c>
      <c r="R6" s="105"/>
      <c r="T6" s="105" t="s">
        <v>143</v>
      </c>
      <c r="U6" s="105"/>
      <c r="W6" s="105" t="s">
        <v>144</v>
      </c>
      <c r="X6" s="105"/>
      <c r="Z6" s="105" t="s">
        <v>145</v>
      </c>
      <c r="AA6" s="105"/>
      <c r="AC6" s="105" t="s">
        <v>146</v>
      </c>
      <c r="AD6" s="105"/>
    </row>
    <row r="7" spans="2:30" ht="12.75">
      <c r="B7" s="14">
        <f>SUM(B11,B19,B27,B35,B43,B51,B59)</f>
        <v>375</v>
      </c>
      <c r="C7" s="20" t="s">
        <v>150</v>
      </c>
      <c r="E7" s="14">
        <f>SUM(E11,E19,E27,E35,E43,E51,E59)</f>
        <v>420</v>
      </c>
      <c r="F7" s="20" t="s">
        <v>150</v>
      </c>
      <c r="H7" s="14">
        <f>SUM(H11,H59,H19,H27,H35,H43,H51,)</f>
        <v>405</v>
      </c>
      <c r="I7" s="20" t="s">
        <v>150</v>
      </c>
      <c r="K7" s="14">
        <f>SUM(K11,K19,K27,K35,K43,K51,K59,K67)</f>
        <v>375</v>
      </c>
      <c r="L7" s="20" t="s">
        <v>150</v>
      </c>
      <c r="N7" s="14">
        <f>SUM(N11,N19,N27,N35,N43,N51,N59,N67)</f>
        <v>480</v>
      </c>
      <c r="O7" s="20" t="s">
        <v>150</v>
      </c>
      <c r="Q7" s="14">
        <f>SUM(Q11,Q19,Q27,Q35,Q43,Q51,Q59,Q67)</f>
        <v>420</v>
      </c>
      <c r="R7" s="20" t="s">
        <v>150</v>
      </c>
      <c r="T7" s="14">
        <f>SUM(T11,T19,T27,T35,T43,T51,T59,T67)</f>
        <v>435</v>
      </c>
      <c r="U7" s="20" t="s">
        <v>150</v>
      </c>
      <c r="W7" s="14">
        <f>SUM(W11,W19,W27,W35,W43,W51,W59)</f>
        <v>360</v>
      </c>
      <c r="X7" s="20" t="s">
        <v>150</v>
      </c>
      <c r="Z7" s="14">
        <f>SUM(Z11,Z19,Z27,Z35,Z43,Z51)</f>
        <v>285</v>
      </c>
      <c r="AA7" s="20" t="s">
        <v>150</v>
      </c>
      <c r="AC7" s="14">
        <f>SUM(AC11,AC19,AC67)</f>
        <v>250</v>
      </c>
      <c r="AD7" s="20" t="s">
        <v>150</v>
      </c>
    </row>
    <row r="8" spans="2:30" ht="12.75">
      <c r="B8" s="14">
        <f>IF(B12=0,B11,0)+IF(B20=0,B19,0)+IF(B28=0,B27,0)+IF(B36=0,B35,0)+IF(B44=0,B43,0)+IF(B52=0,B51,0)+IF(B60=0,B59,0)</f>
        <v>0</v>
      </c>
      <c r="C8" s="20" t="s">
        <v>160</v>
      </c>
      <c r="E8" s="14">
        <f>IF(E12=0,E11,0)+IF(E20=0,E19,0)+IF(E28=0,E27,0)+IF(E36=0,E35,0)+IF(E44=0,E43,0)+IF(E52=0,E51,0)+IF(E60=0,E59,0)</f>
        <v>0</v>
      </c>
      <c r="F8" s="20" t="s">
        <v>160</v>
      </c>
      <c r="H8" s="14">
        <f>IF(H12=0,H11,0)+IF(H20=0,H19,0)+IF(H28=0,H27,0)+IF(H36=0,H35,0)+IF(H44=0,H43,0)+IF(H52=0,H51,0)+IF(H60=0,H59,0)</f>
        <v>0</v>
      </c>
      <c r="I8" s="20" t="s">
        <v>160</v>
      </c>
      <c r="K8" s="14">
        <f>IF(K12=0,K11,0)+IF(K20=0,K19,0)+IF(K28=0,K27,0)+IF(K36=0,K35,0)+IF(K44=0,K43,0)+IF(K52=0,K51,0)+IF(K60=0,K59,0)+IF(K68=0,K67,0)</f>
        <v>0</v>
      </c>
      <c r="L8" s="20" t="s">
        <v>160</v>
      </c>
      <c r="N8" s="14">
        <f>IF(N12=0,N11,0)+IF(N20=0,N19,0)+IF(N28=0,N27,0)+IF(N36=0,N35,0)+IF(N44=0,N43,0)+IF(N52=0,N51,0)+IF(N60=0,N59,0)+IF(N68=0,N67,0)</f>
        <v>0</v>
      </c>
      <c r="O8" s="20" t="s">
        <v>160</v>
      </c>
      <c r="Q8" s="14">
        <f>IF(Q12=0,Q11,0)+IF(Q20=0,Q19,0)+IF(Q28=0,Q27,0)+IF(Q36=0,Q35,0)+IF(Q44=0,Q43,0)+IF(Q52=0,Q51,0)+IF(Q60=0,Q59,0)+IF(Q68=0,Q67,0)</f>
        <v>0</v>
      </c>
      <c r="R8" s="20" t="s">
        <v>160</v>
      </c>
      <c r="T8" s="14">
        <f>IF(T12=0,T11,0)+IF(T20=0,T19,0)+IF(T28=0,T27,0)+IF(T36=0,T35,0)+IF(T44=0,T43,0)+IF(T52=0,T51,0)+IF(T60=0,T59,0)+IF(T68=0,T67,0)</f>
        <v>0</v>
      </c>
      <c r="U8" s="20" t="s">
        <v>160</v>
      </c>
      <c r="W8" s="14">
        <f>IF(W12=0,W11,0)+IF(W20=0,W19,0)+IF(W28=0,W27,0)+IF(W36=0,W35,0)+IF(W44=0,W43,0)+IF(W52=0,W51,0)+IF(W60=0,W59,0)</f>
        <v>0</v>
      </c>
      <c r="X8" s="20" t="s">
        <v>160</v>
      </c>
      <c r="Z8" s="14">
        <f>IF(Z12=0,Z11,0)+IF(Z20=0,Z19,0)+IF(Z28=0,Z27,0)+IF(Z36=0,Z35,0)+IF(Z44=0,Z43,0)+IF(Z52=0,Z51,0)</f>
        <v>0</v>
      </c>
      <c r="AA8" s="20" t="s">
        <v>160</v>
      </c>
      <c r="AC8" s="14">
        <f>IF(AC12=0,AC11,0)+IF(AC20=0,AC19,0)</f>
        <v>0</v>
      </c>
      <c r="AD8" s="20" t="s">
        <v>160</v>
      </c>
    </row>
    <row r="10" spans="2:30" ht="12.75" customHeight="1">
      <c r="B10" s="16" t="str">
        <f>NPR!D5</f>
        <v>AL0004</v>
      </c>
      <c r="C10" s="103" t="s">
        <v>6</v>
      </c>
      <c r="E10" s="16" t="str">
        <f>NPR!J5</f>
        <v>AL0015</v>
      </c>
      <c r="F10" s="103" t="s">
        <v>148</v>
      </c>
      <c r="H10" s="96" t="s">
        <v>218</v>
      </c>
      <c r="I10" s="103" t="s">
        <v>174</v>
      </c>
      <c r="K10" s="96" t="s">
        <v>221</v>
      </c>
      <c r="L10" s="103" t="s">
        <v>177</v>
      </c>
      <c r="N10" s="96" t="s">
        <v>227</v>
      </c>
      <c r="O10" s="103" t="s">
        <v>182</v>
      </c>
      <c r="Q10" s="96" t="s">
        <v>234</v>
      </c>
      <c r="R10" s="103" t="s">
        <v>188</v>
      </c>
      <c r="T10" s="96" t="s">
        <v>126</v>
      </c>
      <c r="U10" s="103" t="s">
        <v>195</v>
      </c>
      <c r="W10" s="96" t="s">
        <v>247</v>
      </c>
      <c r="X10" s="103" t="s">
        <v>202</v>
      </c>
      <c r="Z10" s="96" t="s">
        <v>254</v>
      </c>
      <c r="AA10" s="103" t="s">
        <v>209</v>
      </c>
      <c r="AC10" s="96" t="s">
        <v>260</v>
      </c>
      <c r="AD10" s="103" t="s">
        <v>152</v>
      </c>
    </row>
    <row r="11" spans="2:30" ht="12.75">
      <c r="B11" s="17">
        <f>NPR!D6</f>
        <v>30</v>
      </c>
      <c r="C11" s="104"/>
      <c r="E11" s="17">
        <f>NPR!J6</f>
        <v>60</v>
      </c>
      <c r="F11" s="104"/>
      <c r="H11" s="17">
        <v>75</v>
      </c>
      <c r="I11" s="104"/>
      <c r="K11" s="17">
        <f>NPR!W6</f>
        <v>60</v>
      </c>
      <c r="L11" s="104"/>
      <c r="N11" s="17">
        <f>NPR!AD6</f>
        <v>45</v>
      </c>
      <c r="O11" s="104"/>
      <c r="Q11" s="17">
        <v>75</v>
      </c>
      <c r="R11" s="104"/>
      <c r="T11" s="17">
        <f>NPR!AS6</f>
        <v>60</v>
      </c>
      <c r="U11" s="104"/>
      <c r="W11" s="17">
        <v>30</v>
      </c>
      <c r="X11" s="104"/>
      <c r="Z11" s="17">
        <v>60</v>
      </c>
      <c r="AA11" s="104"/>
      <c r="AC11" s="17">
        <v>220</v>
      </c>
      <c r="AD11" s="104"/>
    </row>
    <row r="12" spans="2:30" ht="12.75">
      <c r="B12" s="26">
        <v>1</v>
      </c>
      <c r="C12" s="104"/>
      <c r="E12" s="26">
        <f>1+B20</f>
        <v>2</v>
      </c>
      <c r="F12" s="104"/>
      <c r="H12" s="26">
        <f>1+E12</f>
        <v>3</v>
      </c>
      <c r="I12" s="104"/>
      <c r="K12" s="26">
        <f>1+H28</f>
        <v>2</v>
      </c>
      <c r="L12" s="104"/>
      <c r="N12" s="26">
        <f>1+K20</f>
        <v>5</v>
      </c>
      <c r="O12" s="104"/>
      <c r="Q12" s="26">
        <f>1+K20</f>
        <v>5</v>
      </c>
      <c r="R12" s="104"/>
      <c r="T12" s="26">
        <f>0+K36</f>
        <v>3</v>
      </c>
      <c r="U12" s="104"/>
      <c r="W12" s="26">
        <f>1+K36</f>
        <v>4</v>
      </c>
      <c r="X12" s="104"/>
      <c r="Z12" s="26">
        <f>1+W52</f>
        <v>4</v>
      </c>
      <c r="AA12" s="104"/>
      <c r="AC12" s="95">
        <v>1</v>
      </c>
      <c r="AD12" s="104"/>
    </row>
    <row r="13" spans="2:30" ht="12.75">
      <c r="B13" s="17"/>
      <c r="C13" s="104"/>
      <c r="E13" s="17"/>
      <c r="F13" s="104"/>
      <c r="H13" s="17"/>
      <c r="I13" s="104"/>
      <c r="K13" s="17"/>
      <c r="L13" s="104"/>
      <c r="N13" s="17"/>
      <c r="O13" s="104"/>
      <c r="Q13" s="17"/>
      <c r="R13" s="104"/>
      <c r="T13" s="17"/>
      <c r="U13" s="104"/>
      <c r="W13" s="17"/>
      <c r="X13" s="104"/>
      <c r="Z13" s="17"/>
      <c r="AA13" s="104"/>
      <c r="AC13" s="17"/>
      <c r="AD13" s="104"/>
    </row>
    <row r="14" spans="2:32" ht="12.75">
      <c r="B14" s="17"/>
      <c r="C14" s="104"/>
      <c r="E14" s="17"/>
      <c r="F14" s="104"/>
      <c r="H14" s="17"/>
      <c r="I14" s="104"/>
      <c r="K14" s="17"/>
      <c r="L14" s="104"/>
      <c r="N14" s="17"/>
      <c r="O14" s="104"/>
      <c r="Q14" s="17"/>
      <c r="R14" s="104"/>
      <c r="T14" s="17"/>
      <c r="U14" s="104"/>
      <c r="W14" s="17"/>
      <c r="X14" s="104"/>
      <c r="Z14" s="17"/>
      <c r="AA14" s="104"/>
      <c r="AC14" s="17"/>
      <c r="AD14" s="104"/>
      <c r="AF14" s="64"/>
    </row>
    <row r="15" spans="2:30" ht="12.75">
      <c r="B15" s="17"/>
      <c r="C15" s="104"/>
      <c r="E15" s="17"/>
      <c r="F15" s="104"/>
      <c r="H15" s="17"/>
      <c r="I15" s="104"/>
      <c r="K15" s="17"/>
      <c r="L15" s="104"/>
      <c r="N15" s="17"/>
      <c r="O15" s="104"/>
      <c r="Q15" s="17"/>
      <c r="R15" s="104"/>
      <c r="T15" s="17"/>
      <c r="U15" s="104"/>
      <c r="W15" s="17"/>
      <c r="X15" s="104"/>
      <c r="Z15" s="17"/>
      <c r="AA15" s="104"/>
      <c r="AC15" s="99" t="s">
        <v>266</v>
      </c>
      <c r="AD15" s="104"/>
    </row>
    <row r="16" spans="2:30" ht="12.75">
      <c r="B16" s="18"/>
      <c r="C16" s="19"/>
      <c r="E16" s="18" t="str">
        <f>NPR!J4</f>
        <v>AL0003</v>
      </c>
      <c r="F16" s="19"/>
      <c r="H16" s="18" t="str">
        <f>NPR!Q4</f>
        <v>AL0015</v>
      </c>
      <c r="I16" s="19"/>
      <c r="K16" s="97" t="s">
        <v>38</v>
      </c>
      <c r="L16" s="19"/>
      <c r="N16" s="18" t="str">
        <f>NPR!AD4</f>
        <v>AL0044</v>
      </c>
      <c r="O16" s="19"/>
      <c r="Q16" s="18" t="str">
        <f>NPR!AK4</f>
        <v>AL0044</v>
      </c>
      <c r="R16" s="19"/>
      <c r="T16" s="18" t="s">
        <v>223</v>
      </c>
      <c r="U16" s="19"/>
      <c r="W16" s="18" t="s">
        <v>223</v>
      </c>
      <c r="X16" s="19"/>
      <c r="Z16" s="18" t="s">
        <v>252</v>
      </c>
      <c r="AA16" s="19"/>
      <c r="AC16" s="18"/>
      <c r="AD16" s="19"/>
    </row>
    <row r="18" spans="2:30" ht="12.75">
      <c r="B18" s="16" t="str">
        <f>NPR!E5</f>
        <v>AL0003</v>
      </c>
      <c r="C18" s="106" t="str">
        <f>NPR!E7</f>
        <v>Física I</v>
      </c>
      <c r="E18" s="16" t="str">
        <f>NPR!K5</f>
        <v>AL0011</v>
      </c>
      <c r="F18" s="103" t="s">
        <v>9</v>
      </c>
      <c r="H18" s="16" t="str">
        <f>NPR!R5</f>
        <v>AL0006</v>
      </c>
      <c r="I18" s="103" t="s">
        <v>149</v>
      </c>
      <c r="K18" s="16" t="str">
        <f>NPR!X5</f>
        <v>AL0044</v>
      </c>
      <c r="L18" s="103" t="s">
        <v>81</v>
      </c>
      <c r="N18" s="96" t="s">
        <v>229</v>
      </c>
      <c r="O18" s="103" t="s">
        <v>212</v>
      </c>
      <c r="Q18" s="96" t="s">
        <v>235</v>
      </c>
      <c r="R18" s="103" t="s">
        <v>94</v>
      </c>
      <c r="T18" s="96" t="s">
        <v>241</v>
      </c>
      <c r="U18" s="103" t="s">
        <v>196</v>
      </c>
      <c r="W18" s="96" t="s">
        <v>248</v>
      </c>
      <c r="X18" s="103" t="s">
        <v>203</v>
      </c>
      <c r="Z18" s="96" t="s">
        <v>256</v>
      </c>
      <c r="AA18" s="103" t="s">
        <v>210</v>
      </c>
      <c r="AC18" s="96" t="s">
        <v>261</v>
      </c>
      <c r="AD18" s="103" t="str">
        <f>NPR!BQ7</f>
        <v>TCC - 2</v>
      </c>
    </row>
    <row r="19" spans="2:30" ht="12.75">
      <c r="B19" s="17">
        <f>NPR!E6</f>
        <v>75</v>
      </c>
      <c r="C19" s="104"/>
      <c r="E19" s="17">
        <f>NPR!K6</f>
        <v>75</v>
      </c>
      <c r="F19" s="104"/>
      <c r="H19" s="17">
        <v>45</v>
      </c>
      <c r="I19" s="104"/>
      <c r="K19" s="17">
        <f>NPR!X6</f>
        <v>60</v>
      </c>
      <c r="L19" s="104"/>
      <c r="N19" s="17">
        <v>60</v>
      </c>
      <c r="O19" s="104"/>
      <c r="Q19" s="17">
        <v>60</v>
      </c>
      <c r="R19" s="104"/>
      <c r="T19" s="17">
        <v>30</v>
      </c>
      <c r="U19" s="104"/>
      <c r="W19" s="17">
        <v>30</v>
      </c>
      <c r="X19" s="104"/>
      <c r="Z19" s="17">
        <v>60</v>
      </c>
      <c r="AA19" s="104"/>
      <c r="AC19" s="17">
        <v>30</v>
      </c>
      <c r="AD19" s="104"/>
    </row>
    <row r="20" spans="2:30" ht="12.75">
      <c r="B20" s="26">
        <v>1</v>
      </c>
      <c r="C20" s="104"/>
      <c r="E20" s="26">
        <f>1+B20</f>
        <v>2</v>
      </c>
      <c r="F20" s="104"/>
      <c r="H20" s="91">
        <f>0+E20</f>
        <v>2</v>
      </c>
      <c r="I20" s="104"/>
      <c r="K20" s="26">
        <f>1+H12</f>
        <v>4</v>
      </c>
      <c r="L20" s="104"/>
      <c r="N20" s="26">
        <f>1+K28+H36</f>
        <v>10</v>
      </c>
      <c r="O20" s="104"/>
      <c r="Q20" s="26">
        <f>0+N28</f>
        <v>3</v>
      </c>
      <c r="R20" s="104"/>
      <c r="T20" s="26">
        <v>1</v>
      </c>
      <c r="U20" s="104"/>
      <c r="W20" s="26">
        <f>1+T36</f>
        <v>7</v>
      </c>
      <c r="X20" s="104"/>
      <c r="Z20" s="26">
        <f>1+W28</f>
        <v>4</v>
      </c>
      <c r="AA20" s="104"/>
      <c r="AC20" s="26">
        <f>1+Z52</f>
        <v>2</v>
      </c>
      <c r="AD20" s="104"/>
    </row>
    <row r="21" spans="2:30" ht="12.75">
      <c r="B21" s="17"/>
      <c r="C21" s="104"/>
      <c r="E21" s="17"/>
      <c r="F21" s="104"/>
      <c r="H21" s="17"/>
      <c r="I21" s="104"/>
      <c r="K21" s="17"/>
      <c r="L21" s="104"/>
      <c r="N21" s="17"/>
      <c r="O21" s="104"/>
      <c r="Q21" s="17"/>
      <c r="R21" s="104"/>
      <c r="T21" s="17"/>
      <c r="U21" s="104"/>
      <c r="W21" s="17"/>
      <c r="X21" s="104"/>
      <c r="Z21" s="17"/>
      <c r="AA21" s="104"/>
      <c r="AC21" s="17"/>
      <c r="AD21" s="104"/>
    </row>
    <row r="22" spans="2:30" ht="12.75">
      <c r="B22" s="17"/>
      <c r="C22" s="104"/>
      <c r="E22" s="17"/>
      <c r="F22" s="104"/>
      <c r="H22" s="17"/>
      <c r="I22" s="104"/>
      <c r="K22" s="17"/>
      <c r="L22" s="104"/>
      <c r="N22" s="17"/>
      <c r="O22" s="104"/>
      <c r="Q22" s="17"/>
      <c r="R22" s="104"/>
      <c r="T22" s="17"/>
      <c r="U22" s="104"/>
      <c r="W22" s="17"/>
      <c r="X22" s="104"/>
      <c r="Z22" s="17"/>
      <c r="AA22" s="104"/>
      <c r="AC22" s="17"/>
      <c r="AD22" s="104"/>
    </row>
    <row r="23" spans="2:30" ht="12.75">
      <c r="B23" s="17"/>
      <c r="C23" s="104"/>
      <c r="E23" s="17"/>
      <c r="F23" s="104"/>
      <c r="H23" s="17"/>
      <c r="I23" s="104"/>
      <c r="K23" s="17"/>
      <c r="L23" s="104"/>
      <c r="N23" s="22" t="s">
        <v>222</v>
      </c>
      <c r="O23" s="104"/>
      <c r="Q23" s="17"/>
      <c r="R23" s="104"/>
      <c r="T23" s="17"/>
      <c r="U23" s="104"/>
      <c r="W23" s="17"/>
      <c r="X23" s="104"/>
      <c r="Z23" s="17"/>
      <c r="AA23" s="104"/>
      <c r="AC23" s="17"/>
      <c r="AD23" s="104"/>
    </row>
    <row r="24" spans="2:30" ht="12.75">
      <c r="B24" s="18"/>
      <c r="C24" s="19"/>
      <c r="E24" s="18" t="str">
        <f>NPR!K4</f>
        <v>AL0003</v>
      </c>
      <c r="F24" s="19"/>
      <c r="H24" s="97" t="s">
        <v>22</v>
      </c>
      <c r="I24" s="19"/>
      <c r="K24" s="97" t="s">
        <v>218</v>
      </c>
      <c r="L24" s="19"/>
      <c r="N24" s="97" t="s">
        <v>124</v>
      </c>
      <c r="O24" s="19"/>
      <c r="Q24" s="18" t="s">
        <v>228</v>
      </c>
      <c r="R24" s="19"/>
      <c r="T24" s="18"/>
      <c r="U24" s="19"/>
      <c r="W24" s="18" t="s">
        <v>243</v>
      </c>
      <c r="X24" s="19"/>
      <c r="Z24" s="18" t="s">
        <v>249</v>
      </c>
      <c r="AA24" s="19"/>
      <c r="AC24" s="18" t="s">
        <v>257</v>
      </c>
      <c r="AD24" s="19"/>
    </row>
    <row r="26" spans="2:30" ht="12.75" customHeight="1">
      <c r="B26" s="16" t="str">
        <f>NPR!F5</f>
        <v>AL0001</v>
      </c>
      <c r="C26" s="106" t="str">
        <f>NPR!F7</f>
        <v>Cálculo I </v>
      </c>
      <c r="E26" s="16" t="str">
        <f>NPR!L5</f>
        <v>AL0010</v>
      </c>
      <c r="F26" s="103" t="str">
        <f>NPR!L7</f>
        <v>Cálculo II</v>
      </c>
      <c r="H26" s="96" t="s">
        <v>38</v>
      </c>
      <c r="I26" s="103" t="s">
        <v>83</v>
      </c>
      <c r="K26" s="96" t="s">
        <v>222</v>
      </c>
      <c r="L26" s="103" t="s">
        <v>178</v>
      </c>
      <c r="N26" s="96" t="s">
        <v>228</v>
      </c>
      <c r="O26" s="103" t="s">
        <v>183</v>
      </c>
      <c r="Q26" s="96" t="s">
        <v>236</v>
      </c>
      <c r="R26" s="103" t="s">
        <v>189</v>
      </c>
      <c r="T26" s="96" t="s">
        <v>242</v>
      </c>
      <c r="U26" s="103" t="s">
        <v>197</v>
      </c>
      <c r="W26" s="96" t="s">
        <v>249</v>
      </c>
      <c r="X26" s="103" t="s">
        <v>255</v>
      </c>
      <c r="Z26" s="96" t="s">
        <v>253</v>
      </c>
      <c r="AA26" s="103" t="s">
        <v>208</v>
      </c>
      <c r="AC26" s="14" t="s">
        <v>151</v>
      </c>
      <c r="AD26" s="21"/>
    </row>
    <row r="27" spans="2:30" ht="12.75">
      <c r="B27" s="17">
        <f>NPR!F6</f>
        <v>60</v>
      </c>
      <c r="C27" s="104"/>
      <c r="E27" s="17">
        <f>NPR!L6</f>
        <v>60</v>
      </c>
      <c r="F27" s="104"/>
      <c r="H27" s="17">
        <v>45</v>
      </c>
      <c r="I27" s="104"/>
      <c r="K27" s="17">
        <f>NPR!Y6</f>
        <v>60</v>
      </c>
      <c r="L27" s="104"/>
      <c r="N27" s="17">
        <v>60</v>
      </c>
      <c r="O27" s="104"/>
      <c r="Q27" s="17">
        <f>NPR!AM6</f>
        <v>60</v>
      </c>
      <c r="R27" s="104"/>
      <c r="T27" s="17">
        <f>NPR!AU6</f>
        <v>60</v>
      </c>
      <c r="U27" s="104"/>
      <c r="W27" s="17">
        <v>60</v>
      </c>
      <c r="X27" s="104"/>
      <c r="Z27" s="17">
        <v>30</v>
      </c>
      <c r="AA27" s="104"/>
      <c r="AC27" s="4">
        <f>SUM(B7,E7,H7,K7,N7,Q7,T7,W7,Z7,AC7,AC74)</f>
        <v>3960</v>
      </c>
      <c r="AD27" s="20" t="s">
        <v>150</v>
      </c>
    </row>
    <row r="28" spans="2:30" ht="12.75">
      <c r="B28" s="26">
        <v>1</v>
      </c>
      <c r="C28" s="104"/>
      <c r="E28" s="26">
        <f>1+B28</f>
        <v>2</v>
      </c>
      <c r="F28" s="104"/>
      <c r="H28" s="26">
        <v>1</v>
      </c>
      <c r="I28" s="104"/>
      <c r="K28" s="26">
        <f>1+H12+E12</f>
        <v>6</v>
      </c>
      <c r="L28" s="104"/>
      <c r="N28" s="26">
        <f>0+H36</f>
        <v>3</v>
      </c>
      <c r="O28" s="104"/>
      <c r="Q28" s="26">
        <f>1+N20</f>
        <v>11</v>
      </c>
      <c r="R28" s="104"/>
      <c r="T28" s="26">
        <f>1+Q28</f>
        <v>12</v>
      </c>
      <c r="U28" s="104"/>
      <c r="W28" s="26">
        <f>1+T52</f>
        <v>3</v>
      </c>
      <c r="X28" s="104"/>
      <c r="Z28" s="95">
        <v>1</v>
      </c>
      <c r="AA28" s="104"/>
      <c r="AC28" s="21">
        <f>SUM(AC7,Z7,W7,T7,Q7,N7,K7,H7,E7,B7)</f>
        <v>3805</v>
      </c>
      <c r="AD28" s="21" t="s">
        <v>154</v>
      </c>
    </row>
    <row r="29" spans="2:27" ht="12.75">
      <c r="B29" s="17"/>
      <c r="C29" s="104"/>
      <c r="E29" s="17"/>
      <c r="F29" s="104"/>
      <c r="H29" s="17"/>
      <c r="I29" s="104"/>
      <c r="K29" s="17"/>
      <c r="L29" s="104"/>
      <c r="N29" s="17"/>
      <c r="O29" s="104"/>
      <c r="Q29" s="17"/>
      <c r="R29" s="104"/>
      <c r="T29" s="17"/>
      <c r="U29" s="104"/>
      <c r="W29" s="17"/>
      <c r="X29" s="104"/>
      <c r="Z29" s="17"/>
      <c r="AA29" s="104"/>
    </row>
    <row r="30" spans="2:30" ht="12.75">
      <c r="B30" s="17"/>
      <c r="C30" s="104"/>
      <c r="E30" s="17"/>
      <c r="F30" s="104"/>
      <c r="H30" s="17"/>
      <c r="I30" s="104"/>
      <c r="K30" s="17"/>
      <c r="L30" s="104"/>
      <c r="N30" s="17"/>
      <c r="O30" s="104"/>
      <c r="Q30" s="17"/>
      <c r="R30" s="104"/>
      <c r="T30" s="17"/>
      <c r="U30" s="104"/>
      <c r="W30" s="17"/>
      <c r="X30" s="104"/>
      <c r="Z30" s="17"/>
      <c r="AA30" s="104"/>
      <c r="AC30" s="21">
        <f>SUM(B8,E8,H8,K8,N8,Q8,T8,W8,Z8,AC8)</f>
        <v>0</v>
      </c>
      <c r="AD30" s="21" t="s">
        <v>161</v>
      </c>
    </row>
    <row r="31" spans="2:30" ht="12.75">
      <c r="B31" s="17"/>
      <c r="C31" s="104"/>
      <c r="E31" s="17"/>
      <c r="F31" s="104"/>
      <c r="H31" s="17"/>
      <c r="I31" s="104"/>
      <c r="K31" s="22" t="s">
        <v>218</v>
      </c>
      <c r="L31" s="104"/>
      <c r="N31" s="17"/>
      <c r="O31" s="104"/>
      <c r="Q31" s="17"/>
      <c r="R31" s="104"/>
      <c r="T31" s="17"/>
      <c r="U31" s="104"/>
      <c r="W31" s="17"/>
      <c r="X31" s="104"/>
      <c r="Z31" s="17"/>
      <c r="AA31" s="104"/>
      <c r="AC31" s="101">
        <f>AC30/AC28*100</f>
        <v>0</v>
      </c>
      <c r="AD31" s="29" t="s">
        <v>155</v>
      </c>
    </row>
    <row r="32" spans="2:27" ht="12.75">
      <c r="B32" s="18"/>
      <c r="C32" s="19"/>
      <c r="E32" s="18" t="str">
        <f>NPR!L4</f>
        <v>AL0001</v>
      </c>
      <c r="F32" s="19"/>
      <c r="H32" s="18"/>
      <c r="I32" s="19"/>
      <c r="K32" s="97" t="s">
        <v>35</v>
      </c>
      <c r="L32" s="19"/>
      <c r="N32" s="18" t="str">
        <f>NPR!AF4</f>
        <v>AL0038</v>
      </c>
      <c r="O32" s="19"/>
      <c r="Q32" s="18" t="s">
        <v>229</v>
      </c>
      <c r="R32" s="19"/>
      <c r="T32" s="18" t="s">
        <v>236</v>
      </c>
      <c r="U32" s="19"/>
      <c r="W32" s="18" t="s">
        <v>245</v>
      </c>
      <c r="X32" s="19"/>
      <c r="Z32" s="98" t="s">
        <v>265</v>
      </c>
      <c r="AA32" s="19"/>
    </row>
    <row r="34" spans="2:27" ht="12.75">
      <c r="B34" s="96" t="s">
        <v>271</v>
      </c>
      <c r="C34" s="106" t="s">
        <v>168</v>
      </c>
      <c r="E34" s="96" t="s">
        <v>216</v>
      </c>
      <c r="F34" s="103" t="s">
        <v>169</v>
      </c>
      <c r="H34" s="96" t="s">
        <v>124</v>
      </c>
      <c r="I34" s="103" t="s">
        <v>11</v>
      </c>
      <c r="K34" s="96" t="s">
        <v>223</v>
      </c>
      <c r="L34" s="103" t="s">
        <v>179</v>
      </c>
      <c r="N34" s="96" t="s">
        <v>230</v>
      </c>
      <c r="O34" s="103" t="s">
        <v>184</v>
      </c>
      <c r="Q34" s="96" t="s">
        <v>237</v>
      </c>
      <c r="R34" s="103" t="s">
        <v>190</v>
      </c>
      <c r="T34" s="96" t="s">
        <v>243</v>
      </c>
      <c r="U34" s="103" t="s">
        <v>198</v>
      </c>
      <c r="W34" s="96" t="s">
        <v>250</v>
      </c>
      <c r="X34" s="103" t="s">
        <v>264</v>
      </c>
      <c r="Z34" s="96" t="s">
        <v>259</v>
      </c>
      <c r="AA34" s="103" t="s">
        <v>258</v>
      </c>
    </row>
    <row r="35" spans="2:30" ht="12.75">
      <c r="B35" s="17">
        <v>60</v>
      </c>
      <c r="C35" s="104"/>
      <c r="E35" s="17">
        <v>60</v>
      </c>
      <c r="F35" s="104"/>
      <c r="H35" s="17">
        <v>60</v>
      </c>
      <c r="I35" s="104"/>
      <c r="K35" s="17">
        <v>30</v>
      </c>
      <c r="L35" s="104"/>
      <c r="N35" s="17">
        <f>NPR!AG6</f>
        <v>60</v>
      </c>
      <c r="O35" s="104"/>
      <c r="Q35" s="17">
        <f>NPR!AN6</f>
        <v>60</v>
      </c>
      <c r="R35" s="104"/>
      <c r="T35" s="17">
        <f>NPR!AV6</f>
        <v>60</v>
      </c>
      <c r="U35" s="104"/>
      <c r="W35" s="17">
        <v>60</v>
      </c>
      <c r="X35" s="104"/>
      <c r="Z35" s="17">
        <v>45</v>
      </c>
      <c r="AA35" s="111"/>
      <c r="AC35" s="93" t="s">
        <v>268</v>
      </c>
      <c r="AD35" s="93" t="s">
        <v>269</v>
      </c>
    </row>
    <row r="36" spans="2:30" ht="12.75">
      <c r="B36" s="26">
        <v>1</v>
      </c>
      <c r="C36" s="104"/>
      <c r="E36" s="26">
        <v>1</v>
      </c>
      <c r="F36" s="104"/>
      <c r="H36" s="26">
        <f>1+E20</f>
        <v>3</v>
      </c>
      <c r="I36" s="104"/>
      <c r="K36" s="26">
        <f>1+H20</f>
        <v>3</v>
      </c>
      <c r="L36" s="104"/>
      <c r="N36" s="26">
        <f>K12+H28</f>
        <v>3</v>
      </c>
      <c r="O36" s="104"/>
      <c r="Q36" s="26">
        <f>1+K44</f>
        <v>5</v>
      </c>
      <c r="R36" s="104"/>
      <c r="T36" s="26">
        <f>1+Q12</f>
        <v>6</v>
      </c>
      <c r="U36" s="104"/>
      <c r="W36" s="91">
        <f>1+K52</f>
        <v>2</v>
      </c>
      <c r="X36" s="104"/>
      <c r="Z36" s="26">
        <v>1</v>
      </c>
      <c r="AA36" s="111"/>
      <c r="AC36" s="93" t="s">
        <v>165</v>
      </c>
      <c r="AD36" s="93" t="s">
        <v>267</v>
      </c>
    </row>
    <row r="37" spans="2:27" ht="12.75">
      <c r="B37" s="17"/>
      <c r="C37" s="104"/>
      <c r="E37" s="17"/>
      <c r="F37" s="104"/>
      <c r="H37" s="17"/>
      <c r="I37" s="104"/>
      <c r="K37" s="17"/>
      <c r="L37" s="104"/>
      <c r="N37" s="17"/>
      <c r="O37" s="104"/>
      <c r="Q37" s="17"/>
      <c r="R37" s="104"/>
      <c r="T37" s="17"/>
      <c r="U37" s="104"/>
      <c r="W37" s="17"/>
      <c r="X37" s="104"/>
      <c r="Z37" s="17"/>
      <c r="AA37" s="111"/>
    </row>
    <row r="38" spans="2:27" ht="12.75">
      <c r="B38" s="17"/>
      <c r="C38" s="104"/>
      <c r="E38" s="17"/>
      <c r="F38" s="104"/>
      <c r="H38" s="17"/>
      <c r="I38" s="104"/>
      <c r="K38" s="17"/>
      <c r="L38" s="104"/>
      <c r="N38" s="17"/>
      <c r="O38" s="104"/>
      <c r="Q38" s="17"/>
      <c r="R38" s="104"/>
      <c r="T38" s="17"/>
      <c r="U38" s="104"/>
      <c r="W38" s="17"/>
      <c r="X38" s="104"/>
      <c r="Z38" s="17"/>
      <c r="AA38" s="111"/>
    </row>
    <row r="39" spans="2:27" ht="12.75">
      <c r="B39" s="17"/>
      <c r="C39" s="104"/>
      <c r="E39" s="17"/>
      <c r="F39" s="104"/>
      <c r="H39" s="17"/>
      <c r="I39" s="104"/>
      <c r="K39" s="17"/>
      <c r="L39" s="104"/>
      <c r="N39" s="17" t="s">
        <v>38</v>
      </c>
      <c r="O39" s="104"/>
      <c r="Q39" s="17"/>
      <c r="R39" s="104"/>
      <c r="T39" s="17"/>
      <c r="U39" s="104"/>
      <c r="W39" s="17"/>
      <c r="X39" s="104"/>
      <c r="Z39" s="17"/>
      <c r="AA39" s="111"/>
    </row>
    <row r="40" spans="2:27" ht="12.75">
      <c r="B40" s="18"/>
      <c r="C40" s="19"/>
      <c r="E40" s="18"/>
      <c r="F40" s="19"/>
      <c r="H40" s="97" t="s">
        <v>22</v>
      </c>
      <c r="I40" s="19"/>
      <c r="K40" s="97" t="s">
        <v>20</v>
      </c>
      <c r="L40" s="19"/>
      <c r="N40" s="18" t="s">
        <v>221</v>
      </c>
      <c r="O40" s="19"/>
      <c r="Q40" s="18" t="s">
        <v>224</v>
      </c>
      <c r="R40" s="19"/>
      <c r="T40" s="18" t="s">
        <v>234</v>
      </c>
      <c r="U40" s="19"/>
      <c r="W40" s="18" t="s">
        <v>225</v>
      </c>
      <c r="X40" s="19"/>
      <c r="Z40" s="18"/>
      <c r="AA40" s="19"/>
    </row>
    <row r="42" spans="2:30" ht="12.75">
      <c r="B42" s="16" t="str">
        <f>NPR!H5</f>
        <v>AL0007</v>
      </c>
      <c r="C42" s="103" t="s">
        <v>167</v>
      </c>
      <c r="E42" s="96" t="s">
        <v>215</v>
      </c>
      <c r="F42" s="103" t="s">
        <v>170</v>
      </c>
      <c r="H42" s="96" t="s">
        <v>219</v>
      </c>
      <c r="I42" s="103" t="s">
        <v>175</v>
      </c>
      <c r="K42" s="96" t="s">
        <v>224</v>
      </c>
      <c r="L42" s="103" t="s">
        <v>263</v>
      </c>
      <c r="N42" s="96" t="s">
        <v>231</v>
      </c>
      <c r="O42" s="103" t="s">
        <v>185</v>
      </c>
      <c r="Q42" s="96" t="s">
        <v>238</v>
      </c>
      <c r="R42" s="103" t="s">
        <v>191</v>
      </c>
      <c r="T42" s="96" t="s">
        <v>244</v>
      </c>
      <c r="U42" s="103" t="s">
        <v>199</v>
      </c>
      <c r="W42" s="96" t="s">
        <v>251</v>
      </c>
      <c r="X42" s="103" t="s">
        <v>204</v>
      </c>
      <c r="Z42" s="16"/>
      <c r="AA42" s="103" t="s">
        <v>211</v>
      </c>
      <c r="AC42" s="87" t="s">
        <v>14</v>
      </c>
      <c r="AD42" s="107" t="s">
        <v>162</v>
      </c>
    </row>
    <row r="43" spans="2:30" ht="12.75">
      <c r="B43" s="17">
        <f>NPR!H6</f>
        <v>30</v>
      </c>
      <c r="C43" s="104"/>
      <c r="E43" s="17">
        <v>60</v>
      </c>
      <c r="F43" s="104"/>
      <c r="H43" s="17">
        <v>60</v>
      </c>
      <c r="I43" s="104"/>
      <c r="K43" s="17">
        <v>60</v>
      </c>
      <c r="L43" s="104"/>
      <c r="N43" s="17">
        <v>60</v>
      </c>
      <c r="O43" s="104"/>
      <c r="Q43" s="17">
        <v>45</v>
      </c>
      <c r="R43" s="104"/>
      <c r="T43" s="17">
        <v>60</v>
      </c>
      <c r="U43" s="104"/>
      <c r="W43" s="17">
        <v>75</v>
      </c>
      <c r="X43" s="104"/>
      <c r="Z43" s="17">
        <v>60</v>
      </c>
      <c r="AA43" s="104"/>
      <c r="AC43" s="88" t="s">
        <v>163</v>
      </c>
      <c r="AD43" s="108"/>
    </row>
    <row r="44" spans="2:30" ht="12.75">
      <c r="B44" s="26">
        <v>1</v>
      </c>
      <c r="C44" s="104"/>
      <c r="E44" s="26">
        <f>0+B36</f>
        <v>1</v>
      </c>
      <c r="F44" s="104"/>
      <c r="H44" s="26">
        <v>1</v>
      </c>
      <c r="I44" s="104"/>
      <c r="K44" s="26">
        <f>1+H44+E44+B36</f>
        <v>4</v>
      </c>
      <c r="L44" s="104"/>
      <c r="N44" s="26">
        <f>1+K60</f>
        <v>2</v>
      </c>
      <c r="O44" s="104"/>
      <c r="Q44" s="26">
        <v>1</v>
      </c>
      <c r="R44" s="104"/>
      <c r="T44" s="26">
        <f>1+H44</f>
        <v>2</v>
      </c>
      <c r="U44" s="104"/>
      <c r="W44" s="26">
        <f>1+N52</f>
        <v>2</v>
      </c>
      <c r="X44" s="104"/>
      <c r="Z44" s="26">
        <v>1</v>
      </c>
      <c r="AA44" s="104"/>
      <c r="AC44" s="89"/>
      <c r="AD44" s="108"/>
    </row>
    <row r="45" spans="2:30" ht="12.75">
      <c r="B45" s="17"/>
      <c r="C45" s="104"/>
      <c r="E45" s="17"/>
      <c r="F45" s="104"/>
      <c r="H45" s="17"/>
      <c r="I45" s="104"/>
      <c r="K45" s="17"/>
      <c r="L45" s="104"/>
      <c r="N45" s="17"/>
      <c r="O45" s="104"/>
      <c r="Q45" s="17"/>
      <c r="R45" s="104"/>
      <c r="T45" s="17"/>
      <c r="U45" s="104"/>
      <c r="W45" s="17"/>
      <c r="X45" s="104"/>
      <c r="Z45" s="17"/>
      <c r="AA45" s="104"/>
      <c r="AC45" s="109" t="s">
        <v>164</v>
      </c>
      <c r="AD45" s="108"/>
    </row>
    <row r="46" spans="2:30" ht="12.75">
      <c r="B46" s="17"/>
      <c r="C46" s="104"/>
      <c r="E46" s="17"/>
      <c r="F46" s="104"/>
      <c r="H46" s="17"/>
      <c r="I46" s="104"/>
      <c r="K46" s="22" t="s">
        <v>219</v>
      </c>
      <c r="L46" s="104"/>
      <c r="N46" s="17"/>
      <c r="O46" s="104"/>
      <c r="Q46" s="17"/>
      <c r="R46" s="104"/>
      <c r="T46" s="17"/>
      <c r="U46" s="104"/>
      <c r="W46" s="17"/>
      <c r="X46" s="104"/>
      <c r="Z46" s="17"/>
      <c r="AA46" s="104"/>
      <c r="AC46" s="109"/>
      <c r="AD46" s="108"/>
    </row>
    <row r="47" spans="2:30" ht="12.75">
      <c r="B47" s="17"/>
      <c r="C47" s="104"/>
      <c r="E47" s="17"/>
      <c r="F47" s="104"/>
      <c r="H47" s="17"/>
      <c r="I47" s="104"/>
      <c r="K47" s="22" t="s">
        <v>215</v>
      </c>
      <c r="L47" s="104"/>
      <c r="N47" s="17"/>
      <c r="O47" s="104"/>
      <c r="Q47" s="17"/>
      <c r="R47" s="104"/>
      <c r="T47" s="17"/>
      <c r="U47" s="104"/>
      <c r="W47" s="17"/>
      <c r="X47" s="104"/>
      <c r="Z47" s="17"/>
      <c r="AA47" s="104"/>
      <c r="AC47" s="109"/>
      <c r="AD47" s="108"/>
    </row>
    <row r="48" spans="2:30" ht="12.75">
      <c r="B48" s="18"/>
      <c r="C48" s="19"/>
      <c r="E48" s="97" t="s">
        <v>271</v>
      </c>
      <c r="F48" s="19"/>
      <c r="H48" s="18"/>
      <c r="I48" s="19"/>
      <c r="K48" s="97" t="s">
        <v>271</v>
      </c>
      <c r="L48" s="19"/>
      <c r="N48" s="18" t="s">
        <v>226</v>
      </c>
      <c r="O48" s="19"/>
      <c r="Q48" s="18"/>
      <c r="R48" s="19"/>
      <c r="T48" s="18" t="s">
        <v>219</v>
      </c>
      <c r="U48" s="19"/>
      <c r="W48" s="18" t="s">
        <v>232</v>
      </c>
      <c r="X48" s="19"/>
      <c r="Z48" s="18"/>
      <c r="AA48" s="19"/>
      <c r="AC48" s="110"/>
      <c r="AD48" s="90"/>
    </row>
    <row r="50" spans="2:27" ht="12.75">
      <c r="B50" s="96" t="s">
        <v>270</v>
      </c>
      <c r="C50" s="103" t="s">
        <v>12</v>
      </c>
      <c r="E50" s="96" t="s">
        <v>213</v>
      </c>
      <c r="F50" s="103" t="s">
        <v>171</v>
      </c>
      <c r="H50" s="96" t="s">
        <v>220</v>
      </c>
      <c r="I50" s="103" t="s">
        <v>176</v>
      </c>
      <c r="K50" s="96" t="s">
        <v>225</v>
      </c>
      <c r="L50" s="103" t="s">
        <v>180</v>
      </c>
      <c r="N50" s="96" t="s">
        <v>232</v>
      </c>
      <c r="O50" s="103" t="s">
        <v>186</v>
      </c>
      <c r="Q50" s="96" t="s">
        <v>239</v>
      </c>
      <c r="R50" s="103" t="s">
        <v>192</v>
      </c>
      <c r="T50" s="96" t="s">
        <v>245</v>
      </c>
      <c r="U50" s="103" t="s">
        <v>200</v>
      </c>
      <c r="W50" s="96" t="s">
        <v>252</v>
      </c>
      <c r="X50" s="103" t="s">
        <v>205</v>
      </c>
      <c r="Z50" s="96" t="s">
        <v>257</v>
      </c>
      <c r="AA50" s="103" t="str">
        <f>NPR!BO7</f>
        <v>T CC - 1</v>
      </c>
    </row>
    <row r="51" spans="2:27" ht="12.75">
      <c r="B51" s="17">
        <f>NPR!I6</f>
        <v>60</v>
      </c>
      <c r="C51" s="104"/>
      <c r="E51" s="17">
        <v>30</v>
      </c>
      <c r="F51" s="104"/>
      <c r="H51" s="17">
        <v>60</v>
      </c>
      <c r="I51" s="104"/>
      <c r="K51" s="17">
        <f>NPR!AB6</f>
        <v>45</v>
      </c>
      <c r="L51" s="104"/>
      <c r="N51" s="17">
        <v>75</v>
      </c>
      <c r="O51" s="104"/>
      <c r="Q51" s="17"/>
      <c r="R51" s="104"/>
      <c r="T51" s="17">
        <v>45</v>
      </c>
      <c r="U51" s="104"/>
      <c r="W51" s="17">
        <v>60</v>
      </c>
      <c r="X51" s="104"/>
      <c r="Z51" s="17">
        <v>30</v>
      </c>
      <c r="AA51" s="104"/>
    </row>
    <row r="52" spans="2:27" ht="12.75">
      <c r="B52" s="26">
        <v>1</v>
      </c>
      <c r="C52" s="104"/>
      <c r="E52" s="26">
        <f>1+B44</f>
        <v>2</v>
      </c>
      <c r="F52" s="104"/>
      <c r="H52" s="26">
        <v>1</v>
      </c>
      <c r="I52" s="104"/>
      <c r="K52" s="26">
        <v>1</v>
      </c>
      <c r="L52" s="104"/>
      <c r="N52" s="26">
        <v>1</v>
      </c>
      <c r="O52" s="104"/>
      <c r="Q52" s="26">
        <v>1</v>
      </c>
      <c r="R52" s="104"/>
      <c r="T52" s="26">
        <f>1+H44</f>
        <v>2</v>
      </c>
      <c r="U52" s="104"/>
      <c r="W52" s="26">
        <f>1+T60</f>
        <v>3</v>
      </c>
      <c r="X52" s="104"/>
      <c r="Z52" s="26">
        <v>1</v>
      </c>
      <c r="AA52" s="104"/>
    </row>
    <row r="53" spans="2:27" ht="12.75">
      <c r="B53" s="17"/>
      <c r="C53" s="104"/>
      <c r="E53" s="17"/>
      <c r="F53" s="104"/>
      <c r="H53" s="17"/>
      <c r="I53" s="104"/>
      <c r="K53" s="17"/>
      <c r="L53" s="104"/>
      <c r="N53" s="17"/>
      <c r="O53" s="104"/>
      <c r="Q53" s="17"/>
      <c r="R53" s="104"/>
      <c r="T53" s="17"/>
      <c r="U53" s="104"/>
      <c r="W53" s="17"/>
      <c r="X53" s="104"/>
      <c r="Z53" s="17"/>
      <c r="AA53" s="104"/>
    </row>
    <row r="54" spans="2:27" ht="12.75">
      <c r="B54" s="17"/>
      <c r="C54" s="104"/>
      <c r="E54" s="17"/>
      <c r="F54" s="104"/>
      <c r="H54" s="17"/>
      <c r="I54" s="104"/>
      <c r="K54" s="17"/>
      <c r="L54" s="104"/>
      <c r="N54" s="17"/>
      <c r="O54" s="104"/>
      <c r="Q54" s="17"/>
      <c r="R54" s="104"/>
      <c r="T54" s="17"/>
      <c r="U54" s="104"/>
      <c r="W54" s="17"/>
      <c r="X54" s="104"/>
      <c r="Z54" s="17"/>
      <c r="AA54" s="104"/>
    </row>
    <row r="55" spans="2:27" ht="12.75">
      <c r="B55" s="17"/>
      <c r="C55" s="104"/>
      <c r="E55" s="17"/>
      <c r="F55" s="104"/>
      <c r="H55" s="17"/>
      <c r="I55" s="104"/>
      <c r="K55" s="17"/>
      <c r="L55" s="104"/>
      <c r="N55" s="17"/>
      <c r="O55" s="104"/>
      <c r="Q55" s="17"/>
      <c r="R55" s="104"/>
      <c r="T55" s="22"/>
      <c r="U55" s="104"/>
      <c r="W55" s="17"/>
      <c r="X55" s="104"/>
      <c r="Z55" s="22"/>
      <c r="AA55" s="104"/>
    </row>
    <row r="56" spans="2:27" ht="12.75">
      <c r="B56" s="18"/>
      <c r="C56" s="19"/>
      <c r="E56" s="97" t="s">
        <v>21</v>
      </c>
      <c r="F56" s="19"/>
      <c r="H56" s="18"/>
      <c r="I56" s="19"/>
      <c r="K56" s="18"/>
      <c r="L56" s="19"/>
      <c r="N56" s="18"/>
      <c r="O56" s="19"/>
      <c r="Q56" s="18"/>
      <c r="R56" s="19"/>
      <c r="T56" s="18" t="s">
        <v>219</v>
      </c>
      <c r="U56" s="19"/>
      <c r="W56" s="18" t="s">
        <v>246</v>
      </c>
      <c r="X56" s="19"/>
      <c r="Z56" s="18"/>
      <c r="AA56" s="19"/>
    </row>
    <row r="58" spans="2:31" ht="12.75" customHeight="1">
      <c r="B58" s="16" t="str">
        <f>NPR!P5</f>
        <v>AL0005</v>
      </c>
      <c r="C58" s="103" t="s">
        <v>74</v>
      </c>
      <c r="E58" s="96" t="s">
        <v>214</v>
      </c>
      <c r="F58" s="103" t="s">
        <v>172</v>
      </c>
      <c r="H58" s="96" t="s">
        <v>217</v>
      </c>
      <c r="I58" s="103" t="s">
        <v>173</v>
      </c>
      <c r="K58" s="96" t="s">
        <v>226</v>
      </c>
      <c r="L58" s="103" t="s">
        <v>181</v>
      </c>
      <c r="N58" s="96" t="s">
        <v>233</v>
      </c>
      <c r="O58" s="103" t="s">
        <v>187</v>
      </c>
      <c r="Q58" s="96" t="s">
        <v>240</v>
      </c>
      <c r="R58" s="103" t="s">
        <v>193</v>
      </c>
      <c r="T58" s="96" t="s">
        <v>246</v>
      </c>
      <c r="U58" s="103" t="s">
        <v>201</v>
      </c>
      <c r="W58" s="16"/>
      <c r="X58" s="103" t="s">
        <v>207</v>
      </c>
      <c r="AE58" s="48"/>
    </row>
    <row r="59" spans="2:24" ht="12.75">
      <c r="B59" s="17">
        <v>60</v>
      </c>
      <c r="C59" s="104"/>
      <c r="E59" s="17">
        <v>75</v>
      </c>
      <c r="F59" s="104"/>
      <c r="H59" s="17">
        <v>60</v>
      </c>
      <c r="I59" s="104"/>
      <c r="K59" s="17">
        <f>NPR!AC6</f>
        <v>60</v>
      </c>
      <c r="L59" s="104"/>
      <c r="N59" s="17">
        <v>75</v>
      </c>
      <c r="O59" s="104"/>
      <c r="Q59" s="17">
        <v>60</v>
      </c>
      <c r="R59" s="104"/>
      <c r="T59" s="17">
        <v>60</v>
      </c>
      <c r="U59" s="104"/>
      <c r="W59" s="17">
        <v>45</v>
      </c>
      <c r="X59" s="104"/>
    </row>
    <row r="60" spans="2:24" ht="12.75">
      <c r="B60" s="26">
        <v>1</v>
      </c>
      <c r="C60" s="104"/>
      <c r="E60" s="26">
        <f>1+B28</f>
        <v>2</v>
      </c>
      <c r="F60" s="104"/>
      <c r="H60" s="26">
        <v>1</v>
      </c>
      <c r="I60" s="104"/>
      <c r="K60" s="26">
        <v>1</v>
      </c>
      <c r="L60" s="104"/>
      <c r="N60" s="26">
        <v>1</v>
      </c>
      <c r="O60" s="104"/>
      <c r="Q60" s="26">
        <f>1+H44</f>
        <v>2</v>
      </c>
      <c r="R60" s="104"/>
      <c r="T60" s="26">
        <f>1+H52</f>
        <v>2</v>
      </c>
      <c r="U60" s="104"/>
      <c r="W60" s="26">
        <v>1</v>
      </c>
      <c r="X60" s="104"/>
    </row>
    <row r="61" spans="2:24" ht="12.75">
      <c r="B61" s="17"/>
      <c r="C61" s="104"/>
      <c r="E61" s="17"/>
      <c r="F61" s="104"/>
      <c r="H61" s="17"/>
      <c r="I61" s="104"/>
      <c r="K61" s="17"/>
      <c r="L61" s="104"/>
      <c r="N61" s="17"/>
      <c r="O61" s="104"/>
      <c r="Q61" s="17"/>
      <c r="R61" s="104"/>
      <c r="T61" s="17"/>
      <c r="U61" s="104"/>
      <c r="W61" s="17"/>
      <c r="X61" s="104"/>
    </row>
    <row r="62" spans="2:24" ht="12.75">
      <c r="B62" s="17"/>
      <c r="C62" s="104"/>
      <c r="E62" s="17"/>
      <c r="F62" s="104"/>
      <c r="H62" s="17"/>
      <c r="I62" s="104"/>
      <c r="K62" s="22"/>
      <c r="L62" s="104"/>
      <c r="N62" s="17"/>
      <c r="O62" s="104"/>
      <c r="Q62" s="17"/>
      <c r="R62" s="104"/>
      <c r="T62" s="17"/>
      <c r="U62" s="104"/>
      <c r="W62" s="17"/>
      <c r="X62" s="104"/>
    </row>
    <row r="63" spans="2:24" ht="12.75">
      <c r="B63" s="17"/>
      <c r="C63" s="104"/>
      <c r="E63" s="17"/>
      <c r="F63" s="104"/>
      <c r="H63" s="17"/>
      <c r="I63" s="104"/>
      <c r="K63" s="17"/>
      <c r="L63" s="104"/>
      <c r="N63" s="17"/>
      <c r="O63" s="104"/>
      <c r="Q63" s="17"/>
      <c r="R63" s="104"/>
      <c r="T63" s="17"/>
      <c r="U63" s="104"/>
      <c r="W63" s="17"/>
      <c r="X63" s="104"/>
    </row>
    <row r="64" spans="2:24" ht="12.75">
      <c r="B64" s="18"/>
      <c r="C64" s="19"/>
      <c r="E64" s="97" t="s">
        <v>15</v>
      </c>
      <c r="F64" s="19"/>
      <c r="H64" s="18"/>
      <c r="I64" s="19"/>
      <c r="K64" s="18"/>
      <c r="L64" s="19"/>
      <c r="N64" s="18"/>
      <c r="O64" s="19"/>
      <c r="Q64" s="18" t="s">
        <v>219</v>
      </c>
      <c r="R64" s="19"/>
      <c r="T64" s="18" t="s">
        <v>220</v>
      </c>
      <c r="U64" s="19"/>
      <c r="W64" s="18"/>
      <c r="X64" s="19"/>
    </row>
    <row r="66" spans="14:21" ht="12.75">
      <c r="N66" s="16"/>
      <c r="O66" s="103" t="s">
        <v>194</v>
      </c>
      <c r="Q66" s="16"/>
      <c r="R66" s="106" t="s">
        <v>262</v>
      </c>
      <c r="T66" s="16"/>
      <c r="U66" s="106" t="s">
        <v>206</v>
      </c>
    </row>
    <row r="67" spans="14:21" ht="12.75">
      <c r="N67" s="17">
        <v>45</v>
      </c>
      <c r="O67" s="104"/>
      <c r="Q67" s="17">
        <v>60</v>
      </c>
      <c r="R67" s="104"/>
      <c r="T67" s="17">
        <f>NPR!BK6</f>
        <v>60</v>
      </c>
      <c r="U67" s="104"/>
    </row>
    <row r="68" spans="14:21" ht="12.75">
      <c r="N68" s="26">
        <v>1</v>
      </c>
      <c r="O68" s="104"/>
      <c r="Q68" s="26">
        <v>1</v>
      </c>
      <c r="R68" s="104"/>
      <c r="T68" s="26">
        <v>1</v>
      </c>
      <c r="U68" s="104"/>
    </row>
    <row r="69" spans="14:21" ht="12.75">
      <c r="N69" s="17"/>
      <c r="O69" s="104"/>
      <c r="Q69" s="17"/>
      <c r="R69" s="104"/>
      <c r="T69" s="17"/>
      <c r="U69" s="104"/>
    </row>
    <row r="70" spans="14:21" ht="12.75">
      <c r="N70" s="17"/>
      <c r="O70" s="104"/>
      <c r="Q70" s="17"/>
      <c r="R70" s="104"/>
      <c r="T70" s="17"/>
      <c r="U70" s="104"/>
    </row>
    <row r="71" spans="14:21" ht="12.75">
      <c r="N71" s="17"/>
      <c r="O71" s="104"/>
      <c r="Q71" s="17"/>
      <c r="R71" s="104"/>
      <c r="T71" s="17"/>
      <c r="U71" s="104"/>
    </row>
    <row r="72" spans="14:21" ht="12.75">
      <c r="N72" s="18"/>
      <c r="O72" s="19"/>
      <c r="Q72" s="18"/>
      <c r="R72" s="19"/>
      <c r="T72" s="18"/>
      <c r="U72" s="19"/>
    </row>
    <row r="74" spans="2:30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4">
        <v>155</v>
      </c>
      <c r="AD74" s="25" t="s">
        <v>153</v>
      </c>
    </row>
    <row r="76" spans="2:30" ht="12.7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</row>
    <row r="77" spans="6:21" ht="12.75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6:21" ht="12.75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6:21" ht="12.75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</sheetData>
  <sheetProtection/>
  <mergeCells count="80">
    <mergeCell ref="AD42:AD47"/>
    <mergeCell ref="AC45:AC48"/>
    <mergeCell ref="AD10:AD15"/>
    <mergeCell ref="AD18:AD23"/>
    <mergeCell ref="AA26:AA31"/>
    <mergeCell ref="AA34:AA39"/>
    <mergeCell ref="AA18:AA23"/>
    <mergeCell ref="AC6:AD6"/>
    <mergeCell ref="AA42:AA47"/>
    <mergeCell ref="AA50:AA55"/>
    <mergeCell ref="U66:U71"/>
    <mergeCell ref="X18:X23"/>
    <mergeCell ref="X26:X31"/>
    <mergeCell ref="X34:X39"/>
    <mergeCell ref="X42:X47"/>
    <mergeCell ref="U50:U55"/>
    <mergeCell ref="AA10:AA15"/>
    <mergeCell ref="R66:R71"/>
    <mergeCell ref="O66:O71"/>
    <mergeCell ref="U10:U15"/>
    <mergeCell ref="X10:X15"/>
    <mergeCell ref="U58:U63"/>
    <mergeCell ref="R26:R31"/>
    <mergeCell ref="R34:R39"/>
    <mergeCell ref="U42:U47"/>
    <mergeCell ref="R50:R55"/>
    <mergeCell ref="R58:R63"/>
    <mergeCell ref="U18:U23"/>
    <mergeCell ref="U26:U31"/>
    <mergeCell ref="U34:U39"/>
    <mergeCell ref="R42:R47"/>
    <mergeCell ref="X50:X55"/>
    <mergeCell ref="X58:X63"/>
    <mergeCell ref="R18:R23"/>
    <mergeCell ref="L50:L55"/>
    <mergeCell ref="L58:L63"/>
    <mergeCell ref="O18:O23"/>
    <mergeCell ref="O26:O31"/>
    <mergeCell ref="O34:O39"/>
    <mergeCell ref="O42:O47"/>
    <mergeCell ref="O50:O55"/>
    <mergeCell ref="O58:O63"/>
    <mergeCell ref="L26:L31"/>
    <mergeCell ref="L34:L39"/>
    <mergeCell ref="C58:C63"/>
    <mergeCell ref="I10:I15"/>
    <mergeCell ref="I18:I23"/>
    <mergeCell ref="I26:I31"/>
    <mergeCell ref="I34:I39"/>
    <mergeCell ref="I42:I47"/>
    <mergeCell ref="I50:I55"/>
    <mergeCell ref="C50:C55"/>
    <mergeCell ref="F10:F15"/>
    <mergeCell ref="F18:F23"/>
    <mergeCell ref="F26:F31"/>
    <mergeCell ref="F34:F39"/>
    <mergeCell ref="F42:F47"/>
    <mergeCell ref="F50:F55"/>
    <mergeCell ref="C18:C23"/>
    <mergeCell ref="L18:L23"/>
    <mergeCell ref="C26:C31"/>
    <mergeCell ref="C34:C39"/>
    <mergeCell ref="C42:C47"/>
    <mergeCell ref="L42:L47"/>
    <mergeCell ref="E6:F6"/>
    <mergeCell ref="H6:I6"/>
    <mergeCell ref="C10:C15"/>
    <mergeCell ref="L10:L15"/>
    <mergeCell ref="O10:O15"/>
    <mergeCell ref="R10:R15"/>
    <mergeCell ref="B2:AD2"/>
    <mergeCell ref="F58:F63"/>
    <mergeCell ref="I58:I63"/>
    <mergeCell ref="T6:U6"/>
    <mergeCell ref="W6:X6"/>
    <mergeCell ref="Z6:AA6"/>
    <mergeCell ref="K6:L6"/>
    <mergeCell ref="N6:O6"/>
    <mergeCell ref="Q6:R6"/>
    <mergeCell ref="B6:C6"/>
  </mergeCells>
  <conditionalFormatting sqref="B12">
    <cfRule type="cellIs" priority="1201" dxfId="2" operator="equal" stopIfTrue="1">
      <formula>0</formula>
    </cfRule>
    <cfRule type="cellIs" priority="1202" dxfId="1" operator="greaterThan" stopIfTrue="1">
      <formula>1</formula>
    </cfRule>
    <cfRule type="cellIs" priority="1203" dxfId="0" operator="equal" stopIfTrue="1">
      <formula>1</formula>
    </cfRule>
    <cfRule type="colorScale" priority="120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205" dxfId="211" operator="greaterThan" stopIfTrue="1">
      <formula>1</formula>
    </cfRule>
    <cfRule type="cellIs" priority="1206" dxfId="204" operator="equal" stopIfTrue="1">
      <formula>8</formula>
    </cfRule>
    <cfRule type="cellIs" priority="1207" dxfId="204" operator="equal" stopIfTrue="1">
      <formula>14</formula>
    </cfRule>
    <cfRule type="cellIs" priority="1208" dxfId="204" operator="equal" stopIfTrue="1">
      <formula>12</formula>
    </cfRule>
    <cfRule type="cellIs" priority="1209" dxfId="204" operator="equal" stopIfTrue="1">
      <formula>10</formula>
    </cfRule>
    <cfRule type="cellIs" priority="1210" dxfId="204" operator="equal" stopIfTrue="1">
      <formula>6</formula>
    </cfRule>
    <cfRule type="cellIs" priority="1211" dxfId="204" operator="equal" stopIfTrue="1">
      <formula>4</formula>
    </cfRule>
    <cfRule type="cellIs" priority="1212" dxfId="204" operator="equal" stopIfTrue="1">
      <formula>2</formula>
    </cfRule>
    <cfRule type="cellIs" priority="1213" dxfId="207" operator="equal" stopIfTrue="1">
      <formula>0</formula>
    </cfRule>
    <cfRule type="cellIs" priority="1214" dxfId="208" operator="equal" stopIfTrue="1">
      <formula>1</formula>
    </cfRule>
    <cfRule type="cellIs" priority="1215" dxfId="209" operator="greaterThan" stopIfTrue="1">
      <formula>1</formula>
    </cfRule>
  </conditionalFormatting>
  <conditionalFormatting sqref="B20">
    <cfRule type="cellIs" priority="1186" dxfId="2" operator="equal" stopIfTrue="1">
      <formula>0</formula>
    </cfRule>
    <cfRule type="cellIs" priority="1187" dxfId="1" operator="greaterThan" stopIfTrue="1">
      <formula>1</formula>
    </cfRule>
    <cfRule type="cellIs" priority="1188" dxfId="0" operator="equal" stopIfTrue="1">
      <formula>1</formula>
    </cfRule>
    <cfRule type="colorScale" priority="118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90" dxfId="211" operator="greaterThan" stopIfTrue="1">
      <formula>1</formula>
    </cfRule>
    <cfRule type="cellIs" priority="1191" dxfId="204" operator="equal" stopIfTrue="1">
      <formula>8</formula>
    </cfRule>
    <cfRule type="cellIs" priority="1192" dxfId="204" operator="equal" stopIfTrue="1">
      <formula>14</formula>
    </cfRule>
    <cfRule type="cellIs" priority="1193" dxfId="204" operator="equal" stopIfTrue="1">
      <formula>12</formula>
    </cfRule>
    <cfRule type="cellIs" priority="1194" dxfId="204" operator="equal" stopIfTrue="1">
      <formula>10</formula>
    </cfRule>
    <cfRule type="cellIs" priority="1195" dxfId="204" operator="equal" stopIfTrue="1">
      <formula>6</formula>
    </cfRule>
    <cfRule type="cellIs" priority="1196" dxfId="204" operator="equal" stopIfTrue="1">
      <formula>4</formula>
    </cfRule>
    <cfRule type="cellIs" priority="1197" dxfId="204" operator="equal" stopIfTrue="1">
      <formula>2</formula>
    </cfRule>
    <cfRule type="cellIs" priority="1198" dxfId="207" operator="equal" stopIfTrue="1">
      <formula>0</formula>
    </cfRule>
    <cfRule type="cellIs" priority="1199" dxfId="208" operator="equal" stopIfTrue="1">
      <formula>1</formula>
    </cfRule>
    <cfRule type="cellIs" priority="1200" dxfId="209" operator="greaterThan" stopIfTrue="1">
      <formula>1</formula>
    </cfRule>
  </conditionalFormatting>
  <conditionalFormatting sqref="B28">
    <cfRule type="cellIs" priority="1171" dxfId="2" operator="equal" stopIfTrue="1">
      <formula>0</formula>
    </cfRule>
    <cfRule type="cellIs" priority="1172" dxfId="1" operator="greaterThan" stopIfTrue="1">
      <formula>1</formula>
    </cfRule>
    <cfRule type="cellIs" priority="1173" dxfId="0" operator="equal" stopIfTrue="1">
      <formula>1</formula>
    </cfRule>
    <cfRule type="colorScale" priority="117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75" dxfId="211" operator="greaterThan" stopIfTrue="1">
      <formula>1</formula>
    </cfRule>
    <cfRule type="cellIs" priority="1176" dxfId="204" operator="equal" stopIfTrue="1">
      <formula>8</formula>
    </cfRule>
    <cfRule type="cellIs" priority="1177" dxfId="204" operator="equal" stopIfTrue="1">
      <formula>14</formula>
    </cfRule>
    <cfRule type="cellIs" priority="1178" dxfId="204" operator="equal" stopIfTrue="1">
      <formula>12</formula>
    </cfRule>
    <cfRule type="cellIs" priority="1179" dxfId="204" operator="equal" stopIfTrue="1">
      <formula>10</formula>
    </cfRule>
    <cfRule type="cellIs" priority="1180" dxfId="204" operator="equal" stopIfTrue="1">
      <formula>6</formula>
    </cfRule>
    <cfRule type="cellIs" priority="1181" dxfId="204" operator="equal" stopIfTrue="1">
      <formula>4</formula>
    </cfRule>
    <cfRule type="cellIs" priority="1182" dxfId="204" operator="equal" stopIfTrue="1">
      <formula>2</formula>
    </cfRule>
    <cfRule type="cellIs" priority="1183" dxfId="207" operator="equal" stopIfTrue="1">
      <formula>0</formula>
    </cfRule>
    <cfRule type="cellIs" priority="1184" dxfId="208" operator="equal" stopIfTrue="1">
      <formula>1</formula>
    </cfRule>
    <cfRule type="cellIs" priority="1185" dxfId="209" operator="greaterThan" stopIfTrue="1">
      <formula>1</formula>
    </cfRule>
  </conditionalFormatting>
  <conditionalFormatting sqref="B36">
    <cfRule type="cellIs" priority="1156" dxfId="2" operator="equal" stopIfTrue="1">
      <formula>0</formula>
    </cfRule>
    <cfRule type="cellIs" priority="1157" dxfId="1" operator="greaterThan" stopIfTrue="1">
      <formula>1</formula>
    </cfRule>
    <cfRule type="cellIs" priority="1158" dxfId="0" operator="equal" stopIfTrue="1">
      <formula>1</formula>
    </cfRule>
    <cfRule type="colorScale" priority="115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60" dxfId="211" operator="greaterThan" stopIfTrue="1">
      <formula>1</formula>
    </cfRule>
    <cfRule type="cellIs" priority="1161" dxfId="204" operator="equal" stopIfTrue="1">
      <formula>8</formula>
    </cfRule>
    <cfRule type="cellIs" priority="1162" dxfId="204" operator="equal" stopIfTrue="1">
      <formula>14</formula>
    </cfRule>
    <cfRule type="cellIs" priority="1163" dxfId="204" operator="equal" stopIfTrue="1">
      <formula>12</formula>
    </cfRule>
    <cfRule type="cellIs" priority="1164" dxfId="204" operator="equal" stopIfTrue="1">
      <formula>10</formula>
    </cfRule>
    <cfRule type="cellIs" priority="1165" dxfId="204" operator="equal" stopIfTrue="1">
      <formula>6</formula>
    </cfRule>
    <cfRule type="cellIs" priority="1166" dxfId="204" operator="equal" stopIfTrue="1">
      <formula>4</formula>
    </cfRule>
    <cfRule type="cellIs" priority="1167" dxfId="204" operator="equal" stopIfTrue="1">
      <formula>2</formula>
    </cfRule>
    <cfRule type="cellIs" priority="1168" dxfId="207" operator="equal" stopIfTrue="1">
      <formula>0</formula>
    </cfRule>
    <cfRule type="cellIs" priority="1169" dxfId="208" operator="equal" stopIfTrue="1">
      <formula>1</formula>
    </cfRule>
    <cfRule type="cellIs" priority="1170" dxfId="209" operator="greaterThan" stopIfTrue="1">
      <formula>1</formula>
    </cfRule>
  </conditionalFormatting>
  <conditionalFormatting sqref="B44">
    <cfRule type="cellIs" priority="1141" dxfId="2" operator="equal" stopIfTrue="1">
      <formula>0</formula>
    </cfRule>
    <cfRule type="cellIs" priority="1142" dxfId="1" operator="greaterThan" stopIfTrue="1">
      <formula>1</formula>
    </cfRule>
    <cfRule type="cellIs" priority="1143" dxfId="0" operator="equal" stopIfTrue="1">
      <formula>1</formula>
    </cfRule>
    <cfRule type="colorScale" priority="114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45" dxfId="211" operator="greaterThan" stopIfTrue="1">
      <formula>1</formula>
    </cfRule>
    <cfRule type="cellIs" priority="1146" dxfId="204" operator="equal" stopIfTrue="1">
      <formula>8</formula>
    </cfRule>
    <cfRule type="cellIs" priority="1147" dxfId="204" operator="equal" stopIfTrue="1">
      <formula>14</formula>
    </cfRule>
    <cfRule type="cellIs" priority="1148" dxfId="204" operator="equal" stopIfTrue="1">
      <formula>12</formula>
    </cfRule>
    <cfRule type="cellIs" priority="1149" dxfId="204" operator="equal" stopIfTrue="1">
      <formula>10</formula>
    </cfRule>
    <cfRule type="cellIs" priority="1150" dxfId="204" operator="equal" stopIfTrue="1">
      <formula>6</formula>
    </cfRule>
    <cfRule type="cellIs" priority="1151" dxfId="204" operator="equal" stopIfTrue="1">
      <formula>4</formula>
    </cfRule>
    <cfRule type="cellIs" priority="1152" dxfId="204" operator="equal" stopIfTrue="1">
      <formula>2</formula>
    </cfRule>
    <cfRule type="cellIs" priority="1153" dxfId="207" operator="equal" stopIfTrue="1">
      <formula>0</formula>
    </cfRule>
    <cfRule type="cellIs" priority="1154" dxfId="208" operator="equal" stopIfTrue="1">
      <formula>1</formula>
    </cfRule>
    <cfRule type="cellIs" priority="1155" dxfId="209" operator="greaterThan" stopIfTrue="1">
      <formula>1</formula>
    </cfRule>
  </conditionalFormatting>
  <conditionalFormatting sqref="B52">
    <cfRule type="cellIs" priority="1126" dxfId="2" operator="equal" stopIfTrue="1">
      <formula>0</formula>
    </cfRule>
    <cfRule type="cellIs" priority="1127" dxfId="1" operator="greaterThan" stopIfTrue="1">
      <formula>1</formula>
    </cfRule>
    <cfRule type="cellIs" priority="1128" dxfId="0" operator="equal" stopIfTrue="1">
      <formula>1</formula>
    </cfRule>
    <cfRule type="colorScale" priority="112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30" dxfId="211" operator="greaterThan" stopIfTrue="1">
      <formula>1</formula>
    </cfRule>
    <cfRule type="cellIs" priority="1131" dxfId="204" operator="equal" stopIfTrue="1">
      <formula>8</formula>
    </cfRule>
    <cfRule type="cellIs" priority="1132" dxfId="204" operator="equal" stopIfTrue="1">
      <formula>14</formula>
    </cfRule>
    <cfRule type="cellIs" priority="1133" dxfId="204" operator="equal" stopIfTrue="1">
      <formula>12</formula>
    </cfRule>
    <cfRule type="cellIs" priority="1134" dxfId="204" operator="equal" stopIfTrue="1">
      <formula>10</formula>
    </cfRule>
    <cfRule type="cellIs" priority="1135" dxfId="204" operator="equal" stopIfTrue="1">
      <formula>6</formula>
    </cfRule>
    <cfRule type="cellIs" priority="1136" dxfId="204" operator="equal" stopIfTrue="1">
      <formula>4</formula>
    </cfRule>
    <cfRule type="cellIs" priority="1137" dxfId="204" operator="equal" stopIfTrue="1">
      <formula>2</formula>
    </cfRule>
    <cfRule type="cellIs" priority="1138" dxfId="207" operator="equal" stopIfTrue="1">
      <formula>0</formula>
    </cfRule>
    <cfRule type="cellIs" priority="1139" dxfId="208" operator="equal" stopIfTrue="1">
      <formula>1</formula>
    </cfRule>
    <cfRule type="cellIs" priority="1140" dxfId="209" operator="greaterThan" stopIfTrue="1">
      <formula>1</formula>
    </cfRule>
  </conditionalFormatting>
  <conditionalFormatting sqref="E12">
    <cfRule type="cellIs" priority="1111" dxfId="2" operator="equal" stopIfTrue="1">
      <formula>0</formula>
    </cfRule>
    <cfRule type="cellIs" priority="1112" dxfId="1" operator="greaterThan" stopIfTrue="1">
      <formula>1</formula>
    </cfRule>
    <cfRule type="cellIs" priority="1113" dxfId="0" operator="equal" stopIfTrue="1">
      <formula>1</formula>
    </cfRule>
    <cfRule type="colorScale" priority="111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15" dxfId="211" operator="greaterThan" stopIfTrue="1">
      <formula>1</formula>
    </cfRule>
    <cfRule type="cellIs" priority="1116" dxfId="204" operator="equal" stopIfTrue="1">
      <formula>8</formula>
    </cfRule>
    <cfRule type="cellIs" priority="1117" dxfId="204" operator="equal" stopIfTrue="1">
      <formula>14</formula>
    </cfRule>
    <cfRule type="cellIs" priority="1118" dxfId="204" operator="equal" stopIfTrue="1">
      <formula>12</formula>
    </cfRule>
    <cfRule type="cellIs" priority="1119" dxfId="204" operator="equal" stopIfTrue="1">
      <formula>10</formula>
    </cfRule>
    <cfRule type="cellIs" priority="1120" dxfId="204" operator="equal" stopIfTrue="1">
      <formula>6</formula>
    </cfRule>
    <cfRule type="cellIs" priority="1121" dxfId="204" operator="equal" stopIfTrue="1">
      <formula>4</formula>
    </cfRule>
    <cfRule type="cellIs" priority="1122" dxfId="204" operator="equal" stopIfTrue="1">
      <formula>2</formula>
    </cfRule>
    <cfRule type="cellIs" priority="1123" dxfId="207" operator="equal" stopIfTrue="1">
      <formula>0</formula>
    </cfRule>
    <cfRule type="cellIs" priority="1124" dxfId="208" operator="equal" stopIfTrue="1">
      <formula>1</formula>
    </cfRule>
    <cfRule type="cellIs" priority="1125" dxfId="209" operator="greaterThan" stopIfTrue="1">
      <formula>1</formula>
    </cfRule>
  </conditionalFormatting>
  <conditionalFormatting sqref="E20">
    <cfRule type="cellIs" priority="1096" dxfId="2" operator="equal" stopIfTrue="1">
      <formula>0</formula>
    </cfRule>
    <cfRule type="cellIs" priority="1097" dxfId="1" operator="greaterThan" stopIfTrue="1">
      <formula>1</formula>
    </cfRule>
    <cfRule type="cellIs" priority="1098" dxfId="0" operator="equal" stopIfTrue="1">
      <formula>1</formula>
    </cfRule>
    <cfRule type="colorScale" priority="109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00" dxfId="211" operator="greaterThan" stopIfTrue="1">
      <formula>1</formula>
    </cfRule>
    <cfRule type="cellIs" priority="1101" dxfId="204" operator="equal" stopIfTrue="1">
      <formula>8</formula>
    </cfRule>
    <cfRule type="cellIs" priority="1102" dxfId="204" operator="equal" stopIfTrue="1">
      <formula>14</formula>
    </cfRule>
    <cfRule type="cellIs" priority="1103" dxfId="204" operator="equal" stopIfTrue="1">
      <formula>12</formula>
    </cfRule>
    <cfRule type="cellIs" priority="1104" dxfId="204" operator="equal" stopIfTrue="1">
      <formula>10</formula>
    </cfRule>
    <cfRule type="cellIs" priority="1105" dxfId="204" operator="equal" stopIfTrue="1">
      <formula>6</formula>
    </cfRule>
    <cfRule type="cellIs" priority="1106" dxfId="204" operator="equal" stopIfTrue="1">
      <formula>4</formula>
    </cfRule>
    <cfRule type="cellIs" priority="1107" dxfId="204" operator="equal" stopIfTrue="1">
      <formula>2</formula>
    </cfRule>
    <cfRule type="cellIs" priority="1108" dxfId="207" operator="equal" stopIfTrue="1">
      <formula>0</formula>
    </cfRule>
    <cfRule type="cellIs" priority="1109" dxfId="208" operator="equal" stopIfTrue="1">
      <formula>1</formula>
    </cfRule>
    <cfRule type="cellIs" priority="1110" dxfId="209" operator="greaterThan" stopIfTrue="1">
      <formula>1</formula>
    </cfRule>
  </conditionalFormatting>
  <conditionalFormatting sqref="E28">
    <cfRule type="cellIs" priority="1081" dxfId="2" operator="equal" stopIfTrue="1">
      <formula>0</formula>
    </cfRule>
    <cfRule type="cellIs" priority="1082" dxfId="1" operator="greaterThan" stopIfTrue="1">
      <formula>1</formula>
    </cfRule>
    <cfRule type="cellIs" priority="1083" dxfId="0" operator="equal" stopIfTrue="1">
      <formula>1</formula>
    </cfRule>
    <cfRule type="colorScale" priority="108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85" dxfId="211" operator="greaterThan" stopIfTrue="1">
      <formula>1</formula>
    </cfRule>
    <cfRule type="cellIs" priority="1086" dxfId="204" operator="equal" stopIfTrue="1">
      <formula>8</formula>
    </cfRule>
    <cfRule type="cellIs" priority="1087" dxfId="204" operator="equal" stopIfTrue="1">
      <formula>14</formula>
    </cfRule>
    <cfRule type="cellIs" priority="1088" dxfId="204" operator="equal" stopIfTrue="1">
      <formula>12</formula>
    </cfRule>
    <cfRule type="cellIs" priority="1089" dxfId="204" operator="equal" stopIfTrue="1">
      <formula>10</formula>
    </cfRule>
    <cfRule type="cellIs" priority="1090" dxfId="204" operator="equal" stopIfTrue="1">
      <formula>6</formula>
    </cfRule>
    <cfRule type="cellIs" priority="1091" dxfId="204" operator="equal" stopIfTrue="1">
      <formula>4</formula>
    </cfRule>
    <cfRule type="cellIs" priority="1092" dxfId="204" operator="equal" stopIfTrue="1">
      <formula>2</formula>
    </cfRule>
    <cfRule type="cellIs" priority="1093" dxfId="207" operator="equal" stopIfTrue="1">
      <formula>0</formula>
    </cfRule>
    <cfRule type="cellIs" priority="1094" dxfId="208" operator="equal" stopIfTrue="1">
      <formula>1</formula>
    </cfRule>
    <cfRule type="cellIs" priority="1095" dxfId="209" operator="greaterThan" stopIfTrue="1">
      <formula>1</formula>
    </cfRule>
  </conditionalFormatting>
  <conditionalFormatting sqref="E36">
    <cfRule type="cellIs" priority="1066" dxfId="2" operator="equal" stopIfTrue="1">
      <formula>0</formula>
    </cfRule>
    <cfRule type="cellIs" priority="1067" dxfId="1" operator="greaterThan" stopIfTrue="1">
      <formula>1</formula>
    </cfRule>
    <cfRule type="cellIs" priority="1068" dxfId="0" operator="equal" stopIfTrue="1">
      <formula>1</formula>
    </cfRule>
    <cfRule type="colorScale" priority="106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70" dxfId="211" operator="greaterThan" stopIfTrue="1">
      <formula>1</formula>
    </cfRule>
    <cfRule type="cellIs" priority="1071" dxfId="204" operator="equal" stopIfTrue="1">
      <formula>8</formula>
    </cfRule>
    <cfRule type="cellIs" priority="1072" dxfId="204" operator="equal" stopIfTrue="1">
      <formula>14</formula>
    </cfRule>
    <cfRule type="cellIs" priority="1073" dxfId="204" operator="equal" stopIfTrue="1">
      <formula>12</formula>
    </cfRule>
    <cfRule type="cellIs" priority="1074" dxfId="204" operator="equal" stopIfTrue="1">
      <formula>10</formula>
    </cfRule>
    <cfRule type="cellIs" priority="1075" dxfId="204" operator="equal" stopIfTrue="1">
      <formula>6</formula>
    </cfRule>
    <cfRule type="cellIs" priority="1076" dxfId="204" operator="equal" stopIfTrue="1">
      <formula>4</formula>
    </cfRule>
    <cfRule type="cellIs" priority="1077" dxfId="204" operator="equal" stopIfTrue="1">
      <formula>2</formula>
    </cfRule>
    <cfRule type="cellIs" priority="1078" dxfId="207" operator="equal" stopIfTrue="1">
      <formula>0</formula>
    </cfRule>
    <cfRule type="cellIs" priority="1079" dxfId="208" operator="equal" stopIfTrue="1">
      <formula>1</formula>
    </cfRule>
    <cfRule type="cellIs" priority="1080" dxfId="209" operator="greaterThan" stopIfTrue="1">
      <formula>1</formula>
    </cfRule>
  </conditionalFormatting>
  <conditionalFormatting sqref="E44">
    <cfRule type="cellIs" priority="1051" dxfId="2" operator="equal" stopIfTrue="1">
      <formula>0</formula>
    </cfRule>
    <cfRule type="cellIs" priority="1052" dxfId="1" operator="greaterThan" stopIfTrue="1">
      <formula>1</formula>
    </cfRule>
    <cfRule type="cellIs" priority="1053" dxfId="0" operator="equal" stopIfTrue="1">
      <formula>1</formula>
    </cfRule>
    <cfRule type="colorScale" priority="105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55" dxfId="211" operator="greaterThan" stopIfTrue="1">
      <formula>1</formula>
    </cfRule>
    <cfRule type="cellIs" priority="1056" dxfId="204" operator="equal" stopIfTrue="1">
      <formula>8</formula>
    </cfRule>
    <cfRule type="cellIs" priority="1057" dxfId="204" operator="equal" stopIfTrue="1">
      <formula>14</formula>
    </cfRule>
    <cfRule type="cellIs" priority="1058" dxfId="204" operator="equal" stopIfTrue="1">
      <formula>12</formula>
    </cfRule>
    <cfRule type="cellIs" priority="1059" dxfId="204" operator="equal" stopIfTrue="1">
      <formula>10</formula>
    </cfRule>
    <cfRule type="cellIs" priority="1060" dxfId="204" operator="equal" stopIfTrue="1">
      <formula>6</formula>
    </cfRule>
    <cfRule type="cellIs" priority="1061" dxfId="204" operator="equal" stopIfTrue="1">
      <formula>4</formula>
    </cfRule>
    <cfRule type="cellIs" priority="1062" dxfId="204" operator="equal" stopIfTrue="1">
      <formula>2</formula>
    </cfRule>
    <cfRule type="cellIs" priority="1063" dxfId="207" operator="equal" stopIfTrue="1">
      <formula>0</formula>
    </cfRule>
    <cfRule type="cellIs" priority="1064" dxfId="208" operator="equal" stopIfTrue="1">
      <formula>1</formula>
    </cfRule>
    <cfRule type="cellIs" priority="1065" dxfId="209" operator="greaterThan" stopIfTrue="1">
      <formula>1</formula>
    </cfRule>
  </conditionalFormatting>
  <conditionalFormatting sqref="E52">
    <cfRule type="cellIs" priority="1036" dxfId="2" operator="equal" stopIfTrue="1">
      <formula>0</formula>
    </cfRule>
    <cfRule type="cellIs" priority="1037" dxfId="1" operator="greaterThan" stopIfTrue="1">
      <formula>1</formula>
    </cfRule>
    <cfRule type="cellIs" priority="1038" dxfId="0" operator="equal" stopIfTrue="1">
      <formula>1</formula>
    </cfRule>
    <cfRule type="colorScale" priority="103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40" dxfId="211" operator="greaterThan" stopIfTrue="1">
      <formula>1</formula>
    </cfRule>
    <cfRule type="cellIs" priority="1041" dxfId="204" operator="equal" stopIfTrue="1">
      <formula>8</formula>
    </cfRule>
    <cfRule type="cellIs" priority="1042" dxfId="204" operator="equal" stopIfTrue="1">
      <formula>14</formula>
    </cfRule>
    <cfRule type="cellIs" priority="1043" dxfId="204" operator="equal" stopIfTrue="1">
      <formula>12</formula>
    </cfRule>
    <cfRule type="cellIs" priority="1044" dxfId="204" operator="equal" stopIfTrue="1">
      <formula>10</formula>
    </cfRule>
    <cfRule type="cellIs" priority="1045" dxfId="204" operator="equal" stopIfTrue="1">
      <formula>6</formula>
    </cfRule>
    <cfRule type="cellIs" priority="1046" dxfId="204" operator="equal" stopIfTrue="1">
      <formula>4</formula>
    </cfRule>
    <cfRule type="cellIs" priority="1047" dxfId="204" operator="equal" stopIfTrue="1">
      <formula>2</formula>
    </cfRule>
    <cfRule type="cellIs" priority="1048" dxfId="207" operator="equal" stopIfTrue="1">
      <formula>0</formula>
    </cfRule>
    <cfRule type="cellIs" priority="1049" dxfId="208" operator="equal" stopIfTrue="1">
      <formula>1</formula>
    </cfRule>
    <cfRule type="cellIs" priority="1050" dxfId="209" operator="greaterThan" stopIfTrue="1">
      <formula>1</formula>
    </cfRule>
  </conditionalFormatting>
  <conditionalFormatting sqref="B60">
    <cfRule type="cellIs" priority="1021" dxfId="2" operator="equal" stopIfTrue="1">
      <formula>0</formula>
    </cfRule>
    <cfRule type="cellIs" priority="1022" dxfId="1" operator="greaterThan" stopIfTrue="1">
      <formula>1</formula>
    </cfRule>
    <cfRule type="cellIs" priority="1023" dxfId="0" operator="equal" stopIfTrue="1">
      <formula>1</formula>
    </cfRule>
    <cfRule type="colorScale" priority="102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25" dxfId="211" operator="greaterThan" stopIfTrue="1">
      <formula>1</formula>
    </cfRule>
    <cfRule type="cellIs" priority="1026" dxfId="204" operator="equal" stopIfTrue="1">
      <formula>8</formula>
    </cfRule>
    <cfRule type="cellIs" priority="1027" dxfId="204" operator="equal" stopIfTrue="1">
      <formula>14</formula>
    </cfRule>
    <cfRule type="cellIs" priority="1028" dxfId="204" operator="equal" stopIfTrue="1">
      <formula>12</formula>
    </cfRule>
    <cfRule type="cellIs" priority="1029" dxfId="204" operator="equal" stopIfTrue="1">
      <formula>10</formula>
    </cfRule>
    <cfRule type="cellIs" priority="1030" dxfId="204" operator="equal" stopIfTrue="1">
      <formula>6</formula>
    </cfRule>
    <cfRule type="cellIs" priority="1031" dxfId="204" operator="equal" stopIfTrue="1">
      <formula>4</formula>
    </cfRule>
    <cfRule type="cellIs" priority="1032" dxfId="204" operator="equal" stopIfTrue="1">
      <formula>2</formula>
    </cfRule>
    <cfRule type="cellIs" priority="1033" dxfId="207" operator="equal" stopIfTrue="1">
      <formula>0</formula>
    </cfRule>
    <cfRule type="cellIs" priority="1034" dxfId="208" operator="equal" stopIfTrue="1">
      <formula>1</formula>
    </cfRule>
    <cfRule type="cellIs" priority="1035" dxfId="209" operator="greaterThan" stopIfTrue="1">
      <formula>1</formula>
    </cfRule>
  </conditionalFormatting>
  <conditionalFormatting sqref="H52">
    <cfRule type="cellIs" priority="1006" dxfId="2" operator="equal" stopIfTrue="1">
      <formula>0</formula>
    </cfRule>
    <cfRule type="cellIs" priority="1007" dxfId="1" operator="greaterThan" stopIfTrue="1">
      <formula>1</formula>
    </cfRule>
    <cfRule type="cellIs" priority="1008" dxfId="0" operator="equal" stopIfTrue="1">
      <formula>1</formula>
    </cfRule>
    <cfRule type="colorScale" priority="100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10" dxfId="211" operator="greaterThan" stopIfTrue="1">
      <formula>1</formula>
    </cfRule>
    <cfRule type="cellIs" priority="1011" dxfId="204" operator="equal" stopIfTrue="1">
      <formula>8</formula>
    </cfRule>
    <cfRule type="cellIs" priority="1012" dxfId="204" operator="equal" stopIfTrue="1">
      <formula>14</formula>
    </cfRule>
    <cfRule type="cellIs" priority="1013" dxfId="204" operator="equal" stopIfTrue="1">
      <formula>12</formula>
    </cfRule>
    <cfRule type="cellIs" priority="1014" dxfId="204" operator="equal" stopIfTrue="1">
      <formula>10</formula>
    </cfRule>
    <cfRule type="cellIs" priority="1015" dxfId="204" operator="equal" stopIfTrue="1">
      <formula>6</formula>
    </cfRule>
    <cfRule type="cellIs" priority="1016" dxfId="204" operator="equal" stopIfTrue="1">
      <formula>4</formula>
    </cfRule>
    <cfRule type="cellIs" priority="1017" dxfId="204" operator="equal" stopIfTrue="1">
      <formula>2</formula>
    </cfRule>
    <cfRule type="cellIs" priority="1018" dxfId="207" operator="equal" stopIfTrue="1">
      <formula>0</formula>
    </cfRule>
    <cfRule type="cellIs" priority="1019" dxfId="208" operator="equal" stopIfTrue="1">
      <formula>1</formula>
    </cfRule>
    <cfRule type="cellIs" priority="1020" dxfId="209" operator="greaterThan" stopIfTrue="1">
      <formula>1</formula>
    </cfRule>
  </conditionalFormatting>
  <conditionalFormatting sqref="H44">
    <cfRule type="cellIs" priority="991" dxfId="2" operator="equal" stopIfTrue="1">
      <formula>0</formula>
    </cfRule>
    <cfRule type="cellIs" priority="992" dxfId="1" operator="greaterThan" stopIfTrue="1">
      <formula>1</formula>
    </cfRule>
    <cfRule type="cellIs" priority="993" dxfId="0" operator="equal" stopIfTrue="1">
      <formula>1</formula>
    </cfRule>
    <cfRule type="colorScale" priority="99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95" dxfId="211" operator="greaterThan" stopIfTrue="1">
      <formula>1</formula>
    </cfRule>
    <cfRule type="cellIs" priority="996" dxfId="204" operator="equal" stopIfTrue="1">
      <formula>8</formula>
    </cfRule>
    <cfRule type="cellIs" priority="997" dxfId="204" operator="equal" stopIfTrue="1">
      <formula>14</formula>
    </cfRule>
    <cfRule type="cellIs" priority="998" dxfId="204" operator="equal" stopIfTrue="1">
      <formula>12</formula>
    </cfRule>
    <cfRule type="cellIs" priority="999" dxfId="204" operator="equal" stopIfTrue="1">
      <formula>10</formula>
    </cfRule>
    <cfRule type="cellIs" priority="1000" dxfId="204" operator="equal" stopIfTrue="1">
      <formula>6</formula>
    </cfRule>
    <cfRule type="cellIs" priority="1001" dxfId="204" operator="equal" stopIfTrue="1">
      <formula>4</formula>
    </cfRule>
    <cfRule type="cellIs" priority="1002" dxfId="204" operator="equal" stopIfTrue="1">
      <formula>2</formula>
    </cfRule>
    <cfRule type="cellIs" priority="1003" dxfId="207" operator="equal" stopIfTrue="1">
      <formula>0</formula>
    </cfRule>
    <cfRule type="cellIs" priority="1004" dxfId="208" operator="equal" stopIfTrue="1">
      <formula>1</formula>
    </cfRule>
    <cfRule type="cellIs" priority="1005" dxfId="209" operator="greaterThan" stopIfTrue="1">
      <formula>1</formula>
    </cfRule>
  </conditionalFormatting>
  <conditionalFormatting sqref="H36">
    <cfRule type="cellIs" priority="976" dxfId="2" operator="equal" stopIfTrue="1">
      <formula>0</formula>
    </cfRule>
    <cfRule type="cellIs" priority="977" dxfId="1" operator="greaterThan" stopIfTrue="1">
      <formula>1</formula>
    </cfRule>
    <cfRule type="cellIs" priority="978" dxfId="0" operator="equal" stopIfTrue="1">
      <formula>1</formula>
    </cfRule>
    <cfRule type="colorScale" priority="97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80" dxfId="211" operator="greaterThan" stopIfTrue="1">
      <formula>1</formula>
    </cfRule>
    <cfRule type="cellIs" priority="981" dxfId="204" operator="equal" stopIfTrue="1">
      <formula>8</formula>
    </cfRule>
    <cfRule type="cellIs" priority="982" dxfId="204" operator="equal" stopIfTrue="1">
      <formula>14</formula>
    </cfRule>
    <cfRule type="cellIs" priority="983" dxfId="204" operator="equal" stopIfTrue="1">
      <formula>12</formula>
    </cfRule>
    <cfRule type="cellIs" priority="984" dxfId="204" operator="equal" stopIfTrue="1">
      <formula>10</formula>
    </cfRule>
    <cfRule type="cellIs" priority="985" dxfId="204" operator="equal" stopIfTrue="1">
      <formula>6</formula>
    </cfRule>
    <cfRule type="cellIs" priority="986" dxfId="204" operator="equal" stopIfTrue="1">
      <formula>4</formula>
    </cfRule>
    <cfRule type="cellIs" priority="987" dxfId="204" operator="equal" stopIfTrue="1">
      <formula>2</formula>
    </cfRule>
    <cfRule type="cellIs" priority="988" dxfId="207" operator="equal" stopIfTrue="1">
      <formula>0</formula>
    </cfRule>
    <cfRule type="cellIs" priority="989" dxfId="208" operator="equal" stopIfTrue="1">
      <formula>1</formula>
    </cfRule>
    <cfRule type="cellIs" priority="990" dxfId="209" operator="greaterThan" stopIfTrue="1">
      <formula>1</formula>
    </cfRule>
  </conditionalFormatting>
  <conditionalFormatting sqref="H28">
    <cfRule type="cellIs" priority="961" dxfId="2" operator="equal" stopIfTrue="1">
      <formula>0</formula>
    </cfRule>
    <cfRule type="cellIs" priority="962" dxfId="1" operator="greaterThan" stopIfTrue="1">
      <formula>1</formula>
    </cfRule>
    <cfRule type="cellIs" priority="963" dxfId="0" operator="equal" stopIfTrue="1">
      <formula>1</formula>
    </cfRule>
    <cfRule type="colorScale" priority="96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65" dxfId="211" operator="greaterThan" stopIfTrue="1">
      <formula>1</formula>
    </cfRule>
    <cfRule type="cellIs" priority="966" dxfId="204" operator="equal" stopIfTrue="1">
      <formula>8</formula>
    </cfRule>
    <cfRule type="cellIs" priority="967" dxfId="204" operator="equal" stopIfTrue="1">
      <formula>14</formula>
    </cfRule>
    <cfRule type="cellIs" priority="968" dxfId="204" operator="equal" stopIfTrue="1">
      <formula>12</formula>
    </cfRule>
    <cfRule type="cellIs" priority="969" dxfId="204" operator="equal" stopIfTrue="1">
      <formula>10</formula>
    </cfRule>
    <cfRule type="cellIs" priority="970" dxfId="204" operator="equal" stopIfTrue="1">
      <formula>6</formula>
    </cfRule>
    <cfRule type="cellIs" priority="971" dxfId="204" operator="equal" stopIfTrue="1">
      <formula>4</formula>
    </cfRule>
    <cfRule type="cellIs" priority="972" dxfId="204" operator="equal" stopIfTrue="1">
      <formula>2</formula>
    </cfRule>
    <cfRule type="cellIs" priority="973" dxfId="207" operator="equal" stopIfTrue="1">
      <formula>0</formula>
    </cfRule>
    <cfRule type="cellIs" priority="974" dxfId="208" operator="equal" stopIfTrue="1">
      <formula>1</formula>
    </cfRule>
    <cfRule type="cellIs" priority="975" dxfId="209" operator="greaterThan" stopIfTrue="1">
      <formula>1</formula>
    </cfRule>
  </conditionalFormatting>
  <conditionalFormatting sqref="H20">
    <cfRule type="cellIs" priority="946" dxfId="2" operator="equal" stopIfTrue="1">
      <formula>0</formula>
    </cfRule>
    <cfRule type="cellIs" priority="947" dxfId="1" operator="greaterThan" stopIfTrue="1">
      <formula>1</formula>
    </cfRule>
    <cfRule type="cellIs" priority="948" dxfId="0" operator="equal" stopIfTrue="1">
      <formula>1</formula>
    </cfRule>
    <cfRule type="colorScale" priority="94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50" dxfId="211" operator="greaterThan" stopIfTrue="1">
      <formula>1</formula>
    </cfRule>
    <cfRule type="cellIs" priority="951" dxfId="204" operator="equal" stopIfTrue="1">
      <formula>8</formula>
    </cfRule>
    <cfRule type="cellIs" priority="952" dxfId="204" operator="equal" stopIfTrue="1">
      <formula>14</formula>
    </cfRule>
    <cfRule type="cellIs" priority="953" dxfId="204" operator="equal" stopIfTrue="1">
      <formula>12</formula>
    </cfRule>
    <cfRule type="cellIs" priority="954" dxfId="204" operator="equal" stopIfTrue="1">
      <formula>10</formula>
    </cfRule>
    <cfRule type="cellIs" priority="955" dxfId="204" operator="equal" stopIfTrue="1">
      <formula>6</formula>
    </cfRule>
    <cfRule type="cellIs" priority="956" dxfId="204" operator="equal" stopIfTrue="1">
      <formula>4</formula>
    </cfRule>
    <cfRule type="cellIs" priority="957" dxfId="204" operator="equal" stopIfTrue="1">
      <formula>2</formula>
    </cfRule>
    <cfRule type="cellIs" priority="958" dxfId="207" operator="equal" stopIfTrue="1">
      <formula>0</formula>
    </cfRule>
    <cfRule type="cellIs" priority="959" dxfId="208" operator="equal" stopIfTrue="1">
      <formula>1</formula>
    </cfRule>
    <cfRule type="cellIs" priority="960" dxfId="209" operator="greaterThan" stopIfTrue="1">
      <formula>1</formula>
    </cfRule>
  </conditionalFormatting>
  <conditionalFormatting sqref="N4">
    <cfRule type="cellIs" priority="916" dxfId="2" operator="equal" stopIfTrue="1">
      <formula>0</formula>
    </cfRule>
    <cfRule type="cellIs" priority="917" dxfId="1" operator="greaterThan" stopIfTrue="1">
      <formula>1</formula>
    </cfRule>
    <cfRule type="cellIs" priority="918" dxfId="0" operator="equal" stopIfTrue="1">
      <formula>1</formula>
    </cfRule>
    <cfRule type="colorScale" priority="91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20" dxfId="211" operator="greaterThan" stopIfTrue="1">
      <formula>1</formula>
    </cfRule>
    <cfRule type="cellIs" priority="921" dxfId="204" operator="equal" stopIfTrue="1">
      <formula>8</formula>
    </cfRule>
    <cfRule type="cellIs" priority="922" dxfId="204" operator="equal" stopIfTrue="1">
      <formula>14</formula>
    </cfRule>
    <cfRule type="cellIs" priority="923" dxfId="204" operator="equal" stopIfTrue="1">
      <formula>12</formula>
    </cfRule>
    <cfRule type="cellIs" priority="924" dxfId="204" operator="equal" stopIfTrue="1">
      <formula>10</formula>
    </cfRule>
    <cfRule type="cellIs" priority="925" dxfId="204" operator="equal" stopIfTrue="1">
      <formula>6</formula>
    </cfRule>
    <cfRule type="cellIs" priority="926" dxfId="204" operator="equal" stopIfTrue="1">
      <formula>4</formula>
    </cfRule>
    <cfRule type="cellIs" priority="927" dxfId="204" operator="equal" stopIfTrue="1">
      <formula>2</formula>
    </cfRule>
    <cfRule type="cellIs" priority="928" dxfId="207" operator="equal" stopIfTrue="1">
      <formula>0</formula>
    </cfRule>
    <cfRule type="cellIs" priority="929" dxfId="208" operator="equal" stopIfTrue="1">
      <formula>1</formula>
    </cfRule>
    <cfRule type="cellIs" priority="930" dxfId="209" operator="greaterThan" stopIfTrue="1">
      <formula>1</formula>
    </cfRule>
  </conditionalFormatting>
  <conditionalFormatting sqref="H4">
    <cfRule type="cellIs" priority="901" dxfId="2" operator="equal" stopIfTrue="1">
      <formula>0</formula>
    </cfRule>
    <cfRule type="cellIs" priority="902" dxfId="1" operator="greaterThan" stopIfTrue="1">
      <formula>1</formula>
    </cfRule>
    <cfRule type="cellIs" priority="903" dxfId="0" operator="equal" stopIfTrue="1">
      <formula>1</formula>
    </cfRule>
    <cfRule type="colorScale" priority="90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05" dxfId="211" operator="greaterThan" stopIfTrue="1">
      <formula>1</formula>
    </cfRule>
    <cfRule type="cellIs" priority="906" dxfId="204" operator="equal" stopIfTrue="1">
      <formula>8</formula>
    </cfRule>
    <cfRule type="cellIs" priority="907" dxfId="204" operator="equal" stopIfTrue="1">
      <formula>14</formula>
    </cfRule>
    <cfRule type="cellIs" priority="908" dxfId="204" operator="equal" stopIfTrue="1">
      <formula>12</formula>
    </cfRule>
    <cfRule type="cellIs" priority="909" dxfId="204" operator="equal" stopIfTrue="1">
      <formula>10</formula>
    </cfRule>
    <cfRule type="cellIs" priority="910" dxfId="204" operator="equal" stopIfTrue="1">
      <formula>6</formula>
    </cfRule>
    <cfRule type="cellIs" priority="911" dxfId="204" operator="equal" stopIfTrue="1">
      <formula>4</formula>
    </cfRule>
    <cfRule type="cellIs" priority="912" dxfId="204" operator="equal" stopIfTrue="1">
      <formula>2</formula>
    </cfRule>
    <cfRule type="cellIs" priority="913" dxfId="207" operator="equal" stopIfTrue="1">
      <formula>0</formula>
    </cfRule>
    <cfRule type="cellIs" priority="914" dxfId="208" operator="equal" stopIfTrue="1">
      <formula>1</formula>
    </cfRule>
    <cfRule type="cellIs" priority="915" dxfId="209" operator="greaterThan" stopIfTrue="1">
      <formula>1</formula>
    </cfRule>
  </conditionalFormatting>
  <conditionalFormatting sqref="E4">
    <cfRule type="cellIs" priority="886" dxfId="2" operator="equal" stopIfTrue="1">
      <formula>0</formula>
    </cfRule>
    <cfRule type="cellIs" priority="887" dxfId="1" operator="greaterThan" stopIfTrue="1">
      <formula>1</formula>
    </cfRule>
    <cfRule type="cellIs" priority="888" dxfId="0" operator="equal" stopIfTrue="1">
      <formula>1</formula>
    </cfRule>
    <cfRule type="colorScale" priority="88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90" dxfId="211" operator="greaterThan" stopIfTrue="1">
      <formula>1</formula>
    </cfRule>
    <cfRule type="cellIs" priority="891" dxfId="204" operator="equal" stopIfTrue="1">
      <formula>8</formula>
    </cfRule>
    <cfRule type="cellIs" priority="892" dxfId="204" operator="equal" stopIfTrue="1">
      <formula>14</formula>
    </cfRule>
    <cfRule type="cellIs" priority="893" dxfId="204" operator="equal" stopIfTrue="1">
      <formula>12</formula>
    </cfRule>
    <cfRule type="cellIs" priority="894" dxfId="204" operator="equal" stopIfTrue="1">
      <formula>10</formula>
    </cfRule>
    <cfRule type="cellIs" priority="895" dxfId="204" operator="equal" stopIfTrue="1">
      <formula>6</formula>
    </cfRule>
    <cfRule type="cellIs" priority="896" dxfId="204" operator="equal" stopIfTrue="1">
      <formula>4</formula>
    </cfRule>
    <cfRule type="cellIs" priority="897" dxfId="204" operator="equal" stopIfTrue="1">
      <formula>2</formula>
    </cfRule>
    <cfRule type="cellIs" priority="898" dxfId="207" operator="equal" stopIfTrue="1">
      <formula>0</formula>
    </cfRule>
    <cfRule type="cellIs" priority="899" dxfId="208" operator="equal" stopIfTrue="1">
      <formula>1</formula>
    </cfRule>
    <cfRule type="cellIs" priority="900" dxfId="209" operator="greaterThan" stopIfTrue="1">
      <formula>1</formula>
    </cfRule>
  </conditionalFormatting>
  <conditionalFormatting sqref="H12">
    <cfRule type="cellIs" priority="826" dxfId="2" operator="equal" stopIfTrue="1">
      <formula>0</formula>
    </cfRule>
    <cfRule type="cellIs" priority="827" dxfId="1" operator="greaterThan" stopIfTrue="1">
      <formula>1</formula>
    </cfRule>
    <cfRule type="cellIs" priority="828" dxfId="0" operator="equal" stopIfTrue="1">
      <formula>1</formula>
    </cfRule>
    <cfRule type="colorScale" priority="82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30" dxfId="211" operator="greaterThan" stopIfTrue="1">
      <formula>1</formula>
    </cfRule>
    <cfRule type="cellIs" priority="831" dxfId="204" operator="equal" stopIfTrue="1">
      <formula>8</formula>
    </cfRule>
    <cfRule type="cellIs" priority="832" dxfId="204" operator="equal" stopIfTrue="1">
      <formula>14</formula>
    </cfRule>
    <cfRule type="cellIs" priority="833" dxfId="204" operator="equal" stopIfTrue="1">
      <formula>12</formula>
    </cfRule>
    <cfRule type="cellIs" priority="834" dxfId="204" operator="equal" stopIfTrue="1">
      <formula>10</formula>
    </cfRule>
    <cfRule type="cellIs" priority="835" dxfId="204" operator="equal" stopIfTrue="1">
      <formula>6</formula>
    </cfRule>
    <cfRule type="cellIs" priority="836" dxfId="204" operator="equal" stopIfTrue="1">
      <formula>4</formula>
    </cfRule>
    <cfRule type="cellIs" priority="837" dxfId="204" operator="equal" stopIfTrue="1">
      <formula>2</formula>
    </cfRule>
    <cfRule type="cellIs" priority="838" dxfId="207" operator="equal" stopIfTrue="1">
      <formula>0</formula>
    </cfRule>
    <cfRule type="cellIs" priority="839" dxfId="208" operator="equal" stopIfTrue="1">
      <formula>1</formula>
    </cfRule>
    <cfRule type="cellIs" priority="840" dxfId="209" operator="greaterThan" stopIfTrue="1">
      <formula>1</formula>
    </cfRule>
  </conditionalFormatting>
  <conditionalFormatting sqref="K12">
    <cfRule type="cellIs" priority="811" dxfId="2" operator="equal" stopIfTrue="1">
      <formula>0</formula>
    </cfRule>
    <cfRule type="cellIs" priority="812" dxfId="1" operator="greaterThan" stopIfTrue="1">
      <formula>1</formula>
    </cfRule>
    <cfRule type="cellIs" priority="813" dxfId="0" operator="equal" stopIfTrue="1">
      <formula>1</formula>
    </cfRule>
    <cfRule type="colorScale" priority="81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15" dxfId="211" operator="greaterThan" stopIfTrue="1">
      <formula>1</formula>
    </cfRule>
    <cfRule type="cellIs" priority="816" dxfId="204" operator="equal" stopIfTrue="1">
      <formula>8</formula>
    </cfRule>
    <cfRule type="cellIs" priority="817" dxfId="204" operator="equal" stopIfTrue="1">
      <formula>14</formula>
    </cfRule>
    <cfRule type="cellIs" priority="818" dxfId="204" operator="equal" stopIfTrue="1">
      <formula>12</formula>
    </cfRule>
    <cfRule type="cellIs" priority="819" dxfId="204" operator="equal" stopIfTrue="1">
      <formula>10</formula>
    </cfRule>
    <cfRule type="cellIs" priority="820" dxfId="204" operator="equal" stopIfTrue="1">
      <formula>6</formula>
    </cfRule>
    <cfRule type="cellIs" priority="821" dxfId="204" operator="equal" stopIfTrue="1">
      <formula>4</formula>
    </cfRule>
    <cfRule type="cellIs" priority="822" dxfId="204" operator="equal" stopIfTrue="1">
      <formula>2</formula>
    </cfRule>
    <cfRule type="cellIs" priority="823" dxfId="207" operator="equal" stopIfTrue="1">
      <formula>0</formula>
    </cfRule>
    <cfRule type="cellIs" priority="824" dxfId="208" operator="equal" stopIfTrue="1">
      <formula>1</formula>
    </cfRule>
    <cfRule type="cellIs" priority="825" dxfId="209" operator="greaterThan" stopIfTrue="1">
      <formula>1</formula>
    </cfRule>
  </conditionalFormatting>
  <conditionalFormatting sqref="K20">
    <cfRule type="cellIs" priority="796" dxfId="2" operator="equal" stopIfTrue="1">
      <formula>0</formula>
    </cfRule>
    <cfRule type="cellIs" priority="797" dxfId="1" operator="greaterThan" stopIfTrue="1">
      <formula>1</formula>
    </cfRule>
    <cfRule type="cellIs" priority="798" dxfId="0" operator="equal" stopIfTrue="1">
      <formula>1</formula>
    </cfRule>
    <cfRule type="colorScale" priority="79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00" dxfId="211" operator="greaterThan" stopIfTrue="1">
      <formula>1</formula>
    </cfRule>
    <cfRule type="cellIs" priority="801" dxfId="204" operator="equal" stopIfTrue="1">
      <formula>8</formula>
    </cfRule>
    <cfRule type="cellIs" priority="802" dxfId="204" operator="equal" stopIfTrue="1">
      <formula>14</formula>
    </cfRule>
    <cfRule type="cellIs" priority="803" dxfId="204" operator="equal" stopIfTrue="1">
      <formula>12</formula>
    </cfRule>
    <cfRule type="cellIs" priority="804" dxfId="204" operator="equal" stopIfTrue="1">
      <formula>10</formula>
    </cfRule>
    <cfRule type="cellIs" priority="805" dxfId="204" operator="equal" stopIfTrue="1">
      <formula>6</formula>
    </cfRule>
    <cfRule type="cellIs" priority="806" dxfId="204" operator="equal" stopIfTrue="1">
      <formula>4</formula>
    </cfRule>
    <cfRule type="cellIs" priority="807" dxfId="204" operator="equal" stopIfTrue="1">
      <formula>2</formula>
    </cfRule>
    <cfRule type="cellIs" priority="808" dxfId="207" operator="equal" stopIfTrue="1">
      <formula>0</formula>
    </cfRule>
    <cfRule type="cellIs" priority="809" dxfId="208" operator="equal" stopIfTrue="1">
      <formula>1</formula>
    </cfRule>
    <cfRule type="cellIs" priority="810" dxfId="209" operator="greaterThan" stopIfTrue="1">
      <formula>1</formula>
    </cfRule>
  </conditionalFormatting>
  <conditionalFormatting sqref="K28">
    <cfRule type="cellIs" priority="781" dxfId="2" operator="equal" stopIfTrue="1">
      <formula>0</formula>
    </cfRule>
    <cfRule type="cellIs" priority="782" dxfId="1" operator="greaterThan" stopIfTrue="1">
      <formula>1</formula>
    </cfRule>
    <cfRule type="cellIs" priority="783" dxfId="0" operator="equal" stopIfTrue="1">
      <formula>1</formula>
    </cfRule>
    <cfRule type="colorScale" priority="78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85" dxfId="211" operator="greaterThan" stopIfTrue="1">
      <formula>1</formula>
    </cfRule>
    <cfRule type="cellIs" priority="786" dxfId="204" operator="equal" stopIfTrue="1">
      <formula>8</formula>
    </cfRule>
    <cfRule type="cellIs" priority="787" dxfId="204" operator="equal" stopIfTrue="1">
      <formula>14</formula>
    </cfRule>
    <cfRule type="cellIs" priority="788" dxfId="204" operator="equal" stopIfTrue="1">
      <formula>12</formula>
    </cfRule>
    <cfRule type="cellIs" priority="789" dxfId="204" operator="equal" stopIfTrue="1">
      <formula>10</formula>
    </cfRule>
    <cfRule type="cellIs" priority="790" dxfId="204" operator="equal" stopIfTrue="1">
      <formula>6</formula>
    </cfRule>
    <cfRule type="cellIs" priority="791" dxfId="204" operator="equal" stopIfTrue="1">
      <formula>4</formula>
    </cfRule>
    <cfRule type="cellIs" priority="792" dxfId="204" operator="equal" stopIfTrue="1">
      <formula>2</formula>
    </cfRule>
    <cfRule type="cellIs" priority="793" dxfId="207" operator="equal" stopIfTrue="1">
      <formula>0</formula>
    </cfRule>
    <cfRule type="cellIs" priority="794" dxfId="208" operator="equal" stopIfTrue="1">
      <formula>1</formula>
    </cfRule>
    <cfRule type="cellIs" priority="795" dxfId="209" operator="greaterThan" stopIfTrue="1">
      <formula>1</formula>
    </cfRule>
  </conditionalFormatting>
  <conditionalFormatting sqref="K36">
    <cfRule type="cellIs" priority="766" dxfId="2" operator="equal" stopIfTrue="1">
      <formula>0</formula>
    </cfRule>
    <cfRule type="cellIs" priority="767" dxfId="1" operator="greaterThan" stopIfTrue="1">
      <formula>1</formula>
    </cfRule>
    <cfRule type="cellIs" priority="768" dxfId="0" operator="equal" stopIfTrue="1">
      <formula>1</formula>
    </cfRule>
    <cfRule type="colorScale" priority="76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70" dxfId="211" operator="greaterThan" stopIfTrue="1">
      <formula>1</formula>
    </cfRule>
    <cfRule type="cellIs" priority="771" dxfId="204" operator="equal" stopIfTrue="1">
      <formula>8</formula>
    </cfRule>
    <cfRule type="cellIs" priority="772" dxfId="204" operator="equal" stopIfTrue="1">
      <formula>14</formula>
    </cfRule>
    <cfRule type="cellIs" priority="773" dxfId="204" operator="equal" stopIfTrue="1">
      <formula>12</formula>
    </cfRule>
    <cfRule type="cellIs" priority="774" dxfId="204" operator="equal" stopIfTrue="1">
      <formula>10</formula>
    </cfRule>
    <cfRule type="cellIs" priority="775" dxfId="204" operator="equal" stopIfTrue="1">
      <formula>6</formula>
    </cfRule>
    <cfRule type="cellIs" priority="776" dxfId="204" operator="equal" stopIfTrue="1">
      <formula>4</formula>
    </cfRule>
    <cfRule type="cellIs" priority="777" dxfId="204" operator="equal" stopIfTrue="1">
      <formula>2</formula>
    </cfRule>
    <cfRule type="cellIs" priority="778" dxfId="207" operator="equal" stopIfTrue="1">
      <formula>0</formula>
    </cfRule>
    <cfRule type="cellIs" priority="779" dxfId="208" operator="equal" stopIfTrue="1">
      <formula>1</formula>
    </cfRule>
    <cfRule type="cellIs" priority="780" dxfId="209" operator="greaterThan" stopIfTrue="1">
      <formula>1</formula>
    </cfRule>
  </conditionalFormatting>
  <conditionalFormatting sqref="K44">
    <cfRule type="cellIs" priority="751" dxfId="2" operator="equal" stopIfTrue="1">
      <formula>0</formula>
    </cfRule>
    <cfRule type="cellIs" priority="752" dxfId="1" operator="greaterThan" stopIfTrue="1">
      <formula>1</formula>
    </cfRule>
    <cfRule type="cellIs" priority="753" dxfId="0" operator="equal" stopIfTrue="1">
      <formula>1</formula>
    </cfRule>
    <cfRule type="colorScale" priority="75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55" dxfId="211" operator="greaterThan" stopIfTrue="1">
      <formula>1</formula>
    </cfRule>
    <cfRule type="cellIs" priority="756" dxfId="204" operator="equal" stopIfTrue="1">
      <formula>8</formula>
    </cfRule>
    <cfRule type="cellIs" priority="757" dxfId="204" operator="equal" stopIfTrue="1">
      <formula>14</formula>
    </cfRule>
    <cfRule type="cellIs" priority="758" dxfId="204" operator="equal" stopIfTrue="1">
      <formula>12</formula>
    </cfRule>
    <cfRule type="cellIs" priority="759" dxfId="204" operator="equal" stopIfTrue="1">
      <formula>10</formula>
    </cfRule>
    <cfRule type="cellIs" priority="760" dxfId="204" operator="equal" stopIfTrue="1">
      <formula>6</formula>
    </cfRule>
    <cfRule type="cellIs" priority="761" dxfId="204" operator="equal" stopIfTrue="1">
      <formula>4</formula>
    </cfRule>
    <cfRule type="cellIs" priority="762" dxfId="204" operator="equal" stopIfTrue="1">
      <formula>2</formula>
    </cfRule>
    <cfRule type="cellIs" priority="763" dxfId="207" operator="equal" stopIfTrue="1">
      <formula>0</formula>
    </cfRule>
    <cfRule type="cellIs" priority="764" dxfId="208" operator="equal" stopIfTrue="1">
      <formula>1</formula>
    </cfRule>
    <cfRule type="cellIs" priority="765" dxfId="209" operator="greaterThan" stopIfTrue="1">
      <formula>1</formula>
    </cfRule>
  </conditionalFormatting>
  <conditionalFormatting sqref="K52">
    <cfRule type="cellIs" priority="736" dxfId="2" operator="equal" stopIfTrue="1">
      <formula>0</formula>
    </cfRule>
    <cfRule type="cellIs" priority="737" dxfId="1" operator="greaterThan" stopIfTrue="1">
      <formula>1</formula>
    </cfRule>
    <cfRule type="cellIs" priority="738" dxfId="0" operator="equal" stopIfTrue="1">
      <formula>1</formula>
    </cfRule>
    <cfRule type="colorScale" priority="73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40" dxfId="211" operator="greaterThan" stopIfTrue="1">
      <formula>1</formula>
    </cfRule>
    <cfRule type="cellIs" priority="741" dxfId="204" operator="equal" stopIfTrue="1">
      <formula>8</formula>
    </cfRule>
    <cfRule type="cellIs" priority="742" dxfId="204" operator="equal" stopIfTrue="1">
      <formula>14</formula>
    </cfRule>
    <cfRule type="cellIs" priority="743" dxfId="204" operator="equal" stopIfTrue="1">
      <formula>12</formula>
    </cfRule>
    <cfRule type="cellIs" priority="744" dxfId="204" operator="equal" stopIfTrue="1">
      <formula>10</formula>
    </cfRule>
    <cfRule type="cellIs" priority="745" dxfId="204" operator="equal" stopIfTrue="1">
      <formula>6</formula>
    </cfRule>
    <cfRule type="cellIs" priority="746" dxfId="204" operator="equal" stopIfTrue="1">
      <formula>4</formula>
    </cfRule>
    <cfRule type="cellIs" priority="747" dxfId="204" operator="equal" stopIfTrue="1">
      <formula>2</formula>
    </cfRule>
    <cfRule type="cellIs" priority="748" dxfId="207" operator="equal" stopIfTrue="1">
      <formula>0</formula>
    </cfRule>
    <cfRule type="cellIs" priority="749" dxfId="208" operator="equal" stopIfTrue="1">
      <formula>1</formula>
    </cfRule>
    <cfRule type="cellIs" priority="750" dxfId="209" operator="greaterThan" stopIfTrue="1">
      <formula>1</formula>
    </cfRule>
  </conditionalFormatting>
  <conditionalFormatting sqref="K60">
    <cfRule type="cellIs" priority="721" dxfId="2" operator="equal" stopIfTrue="1">
      <formula>0</formula>
    </cfRule>
    <cfRule type="cellIs" priority="722" dxfId="1" operator="greaterThan" stopIfTrue="1">
      <formula>1</formula>
    </cfRule>
    <cfRule type="cellIs" priority="723" dxfId="0" operator="equal" stopIfTrue="1">
      <formula>1</formula>
    </cfRule>
    <cfRule type="colorScale" priority="72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25" dxfId="211" operator="greaterThan" stopIfTrue="1">
      <formula>1</formula>
    </cfRule>
    <cfRule type="cellIs" priority="726" dxfId="204" operator="equal" stopIfTrue="1">
      <formula>8</formula>
    </cfRule>
    <cfRule type="cellIs" priority="727" dxfId="204" operator="equal" stopIfTrue="1">
      <formula>14</formula>
    </cfRule>
    <cfRule type="cellIs" priority="728" dxfId="204" operator="equal" stopIfTrue="1">
      <formula>12</formula>
    </cfRule>
    <cfRule type="cellIs" priority="729" dxfId="204" operator="equal" stopIfTrue="1">
      <formula>10</formula>
    </cfRule>
    <cfRule type="cellIs" priority="730" dxfId="204" operator="equal" stopIfTrue="1">
      <formula>6</formula>
    </cfRule>
    <cfRule type="cellIs" priority="731" dxfId="204" operator="equal" stopIfTrue="1">
      <formula>4</formula>
    </cfRule>
    <cfRule type="cellIs" priority="732" dxfId="204" operator="equal" stopIfTrue="1">
      <formula>2</formula>
    </cfRule>
    <cfRule type="cellIs" priority="733" dxfId="207" operator="equal" stopIfTrue="1">
      <formula>0</formula>
    </cfRule>
    <cfRule type="cellIs" priority="734" dxfId="208" operator="equal" stopIfTrue="1">
      <formula>1</formula>
    </cfRule>
    <cfRule type="cellIs" priority="735" dxfId="209" operator="greaterThan" stopIfTrue="1">
      <formula>1</formula>
    </cfRule>
  </conditionalFormatting>
  <conditionalFormatting sqref="N60">
    <cfRule type="cellIs" priority="706" dxfId="2" operator="equal" stopIfTrue="1">
      <formula>0</formula>
    </cfRule>
    <cfRule type="cellIs" priority="707" dxfId="1" operator="greaterThan" stopIfTrue="1">
      <formula>1</formula>
    </cfRule>
    <cfRule type="cellIs" priority="708" dxfId="0" operator="equal" stopIfTrue="1">
      <formula>1</formula>
    </cfRule>
    <cfRule type="colorScale" priority="70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10" dxfId="211" operator="greaterThan" stopIfTrue="1">
      <formula>1</formula>
    </cfRule>
    <cfRule type="cellIs" priority="711" dxfId="204" operator="equal" stopIfTrue="1">
      <formula>8</formula>
    </cfRule>
    <cfRule type="cellIs" priority="712" dxfId="204" operator="equal" stopIfTrue="1">
      <formula>14</formula>
    </cfRule>
    <cfRule type="cellIs" priority="713" dxfId="204" operator="equal" stopIfTrue="1">
      <formula>12</formula>
    </cfRule>
    <cfRule type="cellIs" priority="714" dxfId="204" operator="equal" stopIfTrue="1">
      <formula>10</formula>
    </cfRule>
    <cfRule type="cellIs" priority="715" dxfId="204" operator="equal" stopIfTrue="1">
      <formula>6</formula>
    </cfRule>
    <cfRule type="cellIs" priority="716" dxfId="204" operator="equal" stopIfTrue="1">
      <formula>4</formula>
    </cfRule>
    <cfRule type="cellIs" priority="717" dxfId="204" operator="equal" stopIfTrue="1">
      <formula>2</formula>
    </cfRule>
    <cfRule type="cellIs" priority="718" dxfId="207" operator="equal" stopIfTrue="1">
      <formula>0</formula>
    </cfRule>
    <cfRule type="cellIs" priority="719" dxfId="208" operator="equal" stopIfTrue="1">
      <formula>1</formula>
    </cfRule>
    <cfRule type="cellIs" priority="720" dxfId="209" operator="greaterThan" stopIfTrue="1">
      <formula>1</formula>
    </cfRule>
  </conditionalFormatting>
  <conditionalFormatting sqref="Q60">
    <cfRule type="cellIs" priority="691" dxfId="2" operator="equal" stopIfTrue="1">
      <formula>0</formula>
    </cfRule>
    <cfRule type="cellIs" priority="692" dxfId="1" operator="greaterThan" stopIfTrue="1">
      <formula>1</formula>
    </cfRule>
    <cfRule type="cellIs" priority="693" dxfId="0" operator="equal" stopIfTrue="1">
      <formula>1</formula>
    </cfRule>
    <cfRule type="colorScale" priority="69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95" dxfId="211" operator="greaterThan" stopIfTrue="1">
      <formula>1</formula>
    </cfRule>
    <cfRule type="cellIs" priority="696" dxfId="204" operator="equal" stopIfTrue="1">
      <formula>8</formula>
    </cfRule>
    <cfRule type="cellIs" priority="697" dxfId="204" operator="equal" stopIfTrue="1">
      <formula>14</formula>
    </cfRule>
    <cfRule type="cellIs" priority="698" dxfId="204" operator="equal" stopIfTrue="1">
      <formula>12</formula>
    </cfRule>
    <cfRule type="cellIs" priority="699" dxfId="204" operator="equal" stopIfTrue="1">
      <formula>10</formula>
    </cfRule>
    <cfRule type="cellIs" priority="700" dxfId="204" operator="equal" stopIfTrue="1">
      <formula>6</formula>
    </cfRule>
    <cfRule type="cellIs" priority="701" dxfId="204" operator="equal" stopIfTrue="1">
      <formula>4</formula>
    </cfRule>
    <cfRule type="cellIs" priority="702" dxfId="204" operator="equal" stopIfTrue="1">
      <formula>2</formula>
    </cfRule>
    <cfRule type="cellIs" priority="703" dxfId="207" operator="equal" stopIfTrue="1">
      <formula>0</formula>
    </cfRule>
    <cfRule type="cellIs" priority="704" dxfId="208" operator="equal" stopIfTrue="1">
      <formula>1</formula>
    </cfRule>
    <cfRule type="cellIs" priority="705" dxfId="209" operator="greaterThan" stopIfTrue="1">
      <formula>1</formula>
    </cfRule>
  </conditionalFormatting>
  <conditionalFormatting sqref="T60">
    <cfRule type="cellIs" priority="676" dxfId="2" operator="equal" stopIfTrue="1">
      <formula>0</formula>
    </cfRule>
    <cfRule type="cellIs" priority="677" dxfId="1" operator="greaterThan" stopIfTrue="1">
      <formula>1</formula>
    </cfRule>
    <cfRule type="cellIs" priority="678" dxfId="0" operator="equal" stopIfTrue="1">
      <formula>1</formula>
    </cfRule>
    <cfRule type="colorScale" priority="67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80" dxfId="211" operator="greaterThan" stopIfTrue="1">
      <formula>1</formula>
    </cfRule>
    <cfRule type="cellIs" priority="681" dxfId="204" operator="equal" stopIfTrue="1">
      <formula>8</formula>
    </cfRule>
    <cfRule type="cellIs" priority="682" dxfId="204" operator="equal" stopIfTrue="1">
      <formula>14</formula>
    </cfRule>
    <cfRule type="cellIs" priority="683" dxfId="204" operator="equal" stopIfTrue="1">
      <formula>12</formula>
    </cfRule>
    <cfRule type="cellIs" priority="684" dxfId="204" operator="equal" stopIfTrue="1">
      <formula>10</formula>
    </cfRule>
    <cfRule type="cellIs" priority="685" dxfId="204" operator="equal" stopIfTrue="1">
      <formula>6</formula>
    </cfRule>
    <cfRule type="cellIs" priority="686" dxfId="204" operator="equal" stopIfTrue="1">
      <formula>4</formula>
    </cfRule>
    <cfRule type="cellIs" priority="687" dxfId="204" operator="equal" stopIfTrue="1">
      <formula>2</formula>
    </cfRule>
    <cfRule type="cellIs" priority="688" dxfId="207" operator="equal" stopIfTrue="1">
      <formula>0</formula>
    </cfRule>
    <cfRule type="cellIs" priority="689" dxfId="208" operator="equal" stopIfTrue="1">
      <formula>1</formula>
    </cfRule>
    <cfRule type="cellIs" priority="690" dxfId="209" operator="greaterThan" stopIfTrue="1">
      <formula>1</formula>
    </cfRule>
  </conditionalFormatting>
  <conditionalFormatting sqref="W60">
    <cfRule type="cellIs" priority="661" dxfId="2" operator="equal" stopIfTrue="1">
      <formula>0</formula>
    </cfRule>
    <cfRule type="cellIs" priority="662" dxfId="1" operator="greaterThan" stopIfTrue="1">
      <formula>1</formula>
    </cfRule>
    <cfRule type="cellIs" priority="663" dxfId="0" operator="equal" stopIfTrue="1">
      <formula>1</formula>
    </cfRule>
    <cfRule type="colorScale" priority="66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65" dxfId="211" operator="greaterThan" stopIfTrue="1">
      <formula>1</formula>
    </cfRule>
    <cfRule type="cellIs" priority="666" dxfId="204" operator="equal" stopIfTrue="1">
      <formula>8</formula>
    </cfRule>
    <cfRule type="cellIs" priority="667" dxfId="204" operator="equal" stopIfTrue="1">
      <formula>14</formula>
    </cfRule>
    <cfRule type="cellIs" priority="668" dxfId="204" operator="equal" stopIfTrue="1">
      <formula>12</formula>
    </cfRule>
    <cfRule type="cellIs" priority="669" dxfId="204" operator="equal" stopIfTrue="1">
      <formula>10</formula>
    </cfRule>
    <cfRule type="cellIs" priority="670" dxfId="204" operator="equal" stopIfTrue="1">
      <formula>6</formula>
    </cfRule>
    <cfRule type="cellIs" priority="671" dxfId="204" operator="equal" stopIfTrue="1">
      <formula>4</formula>
    </cfRule>
    <cfRule type="cellIs" priority="672" dxfId="204" operator="equal" stopIfTrue="1">
      <formula>2</formula>
    </cfRule>
    <cfRule type="cellIs" priority="673" dxfId="207" operator="equal" stopIfTrue="1">
      <formula>0</formula>
    </cfRule>
    <cfRule type="cellIs" priority="674" dxfId="208" operator="equal" stopIfTrue="1">
      <formula>1</formula>
    </cfRule>
    <cfRule type="cellIs" priority="675" dxfId="209" operator="greaterThan" stopIfTrue="1">
      <formula>1</formula>
    </cfRule>
  </conditionalFormatting>
  <conditionalFormatting sqref="T68">
    <cfRule type="cellIs" priority="646" dxfId="2" operator="equal" stopIfTrue="1">
      <formula>0</formula>
    </cfRule>
    <cfRule type="cellIs" priority="647" dxfId="1" operator="greaterThan" stopIfTrue="1">
      <formula>1</formula>
    </cfRule>
    <cfRule type="cellIs" priority="648" dxfId="0" operator="equal" stopIfTrue="1">
      <formula>1</formula>
    </cfRule>
    <cfRule type="colorScale" priority="64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50" dxfId="211" operator="greaterThan" stopIfTrue="1">
      <formula>1</formula>
    </cfRule>
    <cfRule type="cellIs" priority="651" dxfId="204" operator="equal" stopIfTrue="1">
      <formula>8</formula>
    </cfRule>
    <cfRule type="cellIs" priority="652" dxfId="204" operator="equal" stopIfTrue="1">
      <formula>14</formula>
    </cfRule>
    <cfRule type="cellIs" priority="653" dxfId="204" operator="equal" stopIfTrue="1">
      <formula>12</formula>
    </cfRule>
    <cfRule type="cellIs" priority="654" dxfId="204" operator="equal" stopIfTrue="1">
      <formula>10</formula>
    </cfRule>
    <cfRule type="cellIs" priority="655" dxfId="204" operator="equal" stopIfTrue="1">
      <formula>6</formula>
    </cfRule>
    <cfRule type="cellIs" priority="656" dxfId="204" operator="equal" stopIfTrue="1">
      <formula>4</formula>
    </cfRule>
    <cfRule type="cellIs" priority="657" dxfId="204" operator="equal" stopIfTrue="1">
      <formula>2</formula>
    </cfRule>
    <cfRule type="cellIs" priority="658" dxfId="207" operator="equal" stopIfTrue="1">
      <formula>0</formula>
    </cfRule>
    <cfRule type="cellIs" priority="659" dxfId="208" operator="equal" stopIfTrue="1">
      <formula>1</formula>
    </cfRule>
    <cfRule type="cellIs" priority="660" dxfId="209" operator="greaterThan" stopIfTrue="1">
      <formula>1</formula>
    </cfRule>
  </conditionalFormatting>
  <conditionalFormatting sqref="Q68">
    <cfRule type="cellIs" priority="631" dxfId="2" operator="equal" stopIfTrue="1">
      <formula>0</formula>
    </cfRule>
    <cfRule type="cellIs" priority="632" dxfId="1" operator="greaterThan" stopIfTrue="1">
      <formula>1</formula>
    </cfRule>
    <cfRule type="cellIs" priority="633" dxfId="0" operator="equal" stopIfTrue="1">
      <formula>1</formula>
    </cfRule>
    <cfRule type="colorScale" priority="63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35" dxfId="211" operator="greaterThan" stopIfTrue="1">
      <formula>1</formula>
    </cfRule>
    <cfRule type="cellIs" priority="636" dxfId="204" operator="equal" stopIfTrue="1">
      <formula>8</formula>
    </cfRule>
    <cfRule type="cellIs" priority="637" dxfId="204" operator="equal" stopIfTrue="1">
      <formula>14</formula>
    </cfRule>
    <cfRule type="cellIs" priority="638" dxfId="204" operator="equal" stopIfTrue="1">
      <formula>12</formula>
    </cfRule>
    <cfRule type="cellIs" priority="639" dxfId="204" operator="equal" stopIfTrue="1">
      <formula>10</formula>
    </cfRule>
    <cfRule type="cellIs" priority="640" dxfId="204" operator="equal" stopIfTrue="1">
      <formula>6</formula>
    </cfRule>
    <cfRule type="cellIs" priority="641" dxfId="204" operator="equal" stopIfTrue="1">
      <formula>4</formula>
    </cfRule>
    <cfRule type="cellIs" priority="642" dxfId="204" operator="equal" stopIfTrue="1">
      <formula>2</formula>
    </cfRule>
    <cfRule type="cellIs" priority="643" dxfId="207" operator="equal" stopIfTrue="1">
      <formula>0</formula>
    </cfRule>
    <cfRule type="cellIs" priority="644" dxfId="208" operator="equal" stopIfTrue="1">
      <formula>1</formula>
    </cfRule>
    <cfRule type="cellIs" priority="645" dxfId="209" operator="greaterThan" stopIfTrue="1">
      <formula>1</formula>
    </cfRule>
  </conditionalFormatting>
  <conditionalFormatting sqref="N68">
    <cfRule type="cellIs" priority="601" dxfId="2" operator="equal" stopIfTrue="1">
      <formula>0</formula>
    </cfRule>
    <cfRule type="cellIs" priority="602" dxfId="1" operator="greaterThan" stopIfTrue="1">
      <formula>1</formula>
    </cfRule>
    <cfRule type="cellIs" priority="603" dxfId="0" operator="equal" stopIfTrue="1">
      <formula>1</formula>
    </cfRule>
    <cfRule type="colorScale" priority="60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05" dxfId="211" operator="greaterThan" stopIfTrue="1">
      <formula>1</formula>
    </cfRule>
    <cfRule type="cellIs" priority="606" dxfId="204" operator="equal" stopIfTrue="1">
      <formula>8</formula>
    </cfRule>
    <cfRule type="cellIs" priority="607" dxfId="204" operator="equal" stopIfTrue="1">
      <formula>14</formula>
    </cfRule>
    <cfRule type="cellIs" priority="608" dxfId="204" operator="equal" stopIfTrue="1">
      <formula>12</formula>
    </cfRule>
    <cfRule type="cellIs" priority="609" dxfId="204" operator="equal" stopIfTrue="1">
      <formula>10</formula>
    </cfRule>
    <cfRule type="cellIs" priority="610" dxfId="204" operator="equal" stopIfTrue="1">
      <formula>6</formula>
    </cfRule>
    <cfRule type="cellIs" priority="611" dxfId="204" operator="equal" stopIfTrue="1">
      <formula>4</formula>
    </cfRule>
    <cfRule type="cellIs" priority="612" dxfId="204" operator="equal" stopIfTrue="1">
      <formula>2</formula>
    </cfRule>
    <cfRule type="cellIs" priority="613" dxfId="207" operator="equal" stopIfTrue="1">
      <formula>0</formula>
    </cfRule>
    <cfRule type="cellIs" priority="614" dxfId="208" operator="equal" stopIfTrue="1">
      <formula>1</formula>
    </cfRule>
    <cfRule type="cellIs" priority="615" dxfId="209" operator="greaterThan" stopIfTrue="1">
      <formula>1</formula>
    </cfRule>
  </conditionalFormatting>
  <conditionalFormatting sqref="N52">
    <cfRule type="cellIs" priority="586" dxfId="2" operator="equal" stopIfTrue="1">
      <formula>0</formula>
    </cfRule>
    <cfRule type="cellIs" priority="587" dxfId="1" operator="greaterThan" stopIfTrue="1">
      <formula>1</formula>
    </cfRule>
    <cfRule type="cellIs" priority="588" dxfId="0" operator="equal" stopIfTrue="1">
      <formula>1</formula>
    </cfRule>
    <cfRule type="colorScale" priority="58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90" dxfId="211" operator="greaterThan" stopIfTrue="1">
      <formula>1</formula>
    </cfRule>
    <cfRule type="cellIs" priority="591" dxfId="204" operator="equal" stopIfTrue="1">
      <formula>8</formula>
    </cfRule>
    <cfRule type="cellIs" priority="592" dxfId="204" operator="equal" stopIfTrue="1">
      <formula>14</formula>
    </cfRule>
    <cfRule type="cellIs" priority="593" dxfId="204" operator="equal" stopIfTrue="1">
      <formula>12</formula>
    </cfRule>
    <cfRule type="cellIs" priority="594" dxfId="204" operator="equal" stopIfTrue="1">
      <formula>10</formula>
    </cfRule>
    <cfRule type="cellIs" priority="595" dxfId="204" operator="equal" stopIfTrue="1">
      <formula>6</formula>
    </cfRule>
    <cfRule type="cellIs" priority="596" dxfId="204" operator="equal" stopIfTrue="1">
      <formula>4</formula>
    </cfRule>
    <cfRule type="cellIs" priority="597" dxfId="204" operator="equal" stopIfTrue="1">
      <formula>2</formula>
    </cfRule>
    <cfRule type="cellIs" priority="598" dxfId="207" operator="equal" stopIfTrue="1">
      <formula>0</formula>
    </cfRule>
    <cfRule type="cellIs" priority="599" dxfId="208" operator="equal" stopIfTrue="1">
      <formula>1</formula>
    </cfRule>
    <cfRule type="cellIs" priority="600" dxfId="209" operator="greaterThan" stopIfTrue="1">
      <formula>1</formula>
    </cfRule>
  </conditionalFormatting>
  <conditionalFormatting sqref="Q52">
    <cfRule type="cellIs" priority="571" dxfId="2" operator="equal" stopIfTrue="1">
      <formula>0</formula>
    </cfRule>
    <cfRule type="cellIs" priority="572" dxfId="1" operator="greaterThan" stopIfTrue="1">
      <formula>1</formula>
    </cfRule>
    <cfRule type="cellIs" priority="573" dxfId="0" operator="equal" stopIfTrue="1">
      <formula>1</formula>
    </cfRule>
    <cfRule type="colorScale" priority="57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75" dxfId="211" operator="greaterThan" stopIfTrue="1">
      <formula>1</formula>
    </cfRule>
    <cfRule type="cellIs" priority="576" dxfId="204" operator="equal" stopIfTrue="1">
      <formula>8</formula>
    </cfRule>
    <cfRule type="cellIs" priority="577" dxfId="204" operator="equal" stopIfTrue="1">
      <formula>14</formula>
    </cfRule>
    <cfRule type="cellIs" priority="578" dxfId="204" operator="equal" stopIfTrue="1">
      <formula>12</formula>
    </cfRule>
    <cfRule type="cellIs" priority="579" dxfId="204" operator="equal" stopIfTrue="1">
      <formula>10</formula>
    </cfRule>
    <cfRule type="cellIs" priority="580" dxfId="204" operator="equal" stopIfTrue="1">
      <formula>6</formula>
    </cfRule>
    <cfRule type="cellIs" priority="581" dxfId="204" operator="equal" stopIfTrue="1">
      <formula>4</formula>
    </cfRule>
    <cfRule type="cellIs" priority="582" dxfId="204" operator="equal" stopIfTrue="1">
      <formula>2</formula>
    </cfRule>
    <cfRule type="cellIs" priority="583" dxfId="207" operator="equal" stopIfTrue="1">
      <formula>0</formula>
    </cfRule>
    <cfRule type="cellIs" priority="584" dxfId="208" operator="equal" stopIfTrue="1">
      <formula>1</formula>
    </cfRule>
    <cfRule type="cellIs" priority="585" dxfId="209" operator="greaterThan" stopIfTrue="1">
      <formula>1</formula>
    </cfRule>
  </conditionalFormatting>
  <conditionalFormatting sqref="T52">
    <cfRule type="cellIs" priority="556" dxfId="2" operator="equal" stopIfTrue="1">
      <formula>0</formula>
    </cfRule>
    <cfRule type="cellIs" priority="557" dxfId="1" operator="greaterThan" stopIfTrue="1">
      <formula>1</formula>
    </cfRule>
    <cfRule type="cellIs" priority="558" dxfId="0" operator="equal" stopIfTrue="1">
      <formula>1</formula>
    </cfRule>
    <cfRule type="colorScale" priority="55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60" dxfId="211" operator="greaterThan" stopIfTrue="1">
      <formula>1</formula>
    </cfRule>
    <cfRule type="cellIs" priority="561" dxfId="204" operator="equal" stopIfTrue="1">
      <formula>8</formula>
    </cfRule>
    <cfRule type="cellIs" priority="562" dxfId="204" operator="equal" stopIfTrue="1">
      <formula>14</formula>
    </cfRule>
    <cfRule type="cellIs" priority="563" dxfId="204" operator="equal" stopIfTrue="1">
      <formula>12</formula>
    </cfRule>
    <cfRule type="cellIs" priority="564" dxfId="204" operator="equal" stopIfTrue="1">
      <formula>10</formula>
    </cfRule>
    <cfRule type="cellIs" priority="565" dxfId="204" operator="equal" stopIfTrue="1">
      <formula>6</formula>
    </cfRule>
    <cfRule type="cellIs" priority="566" dxfId="204" operator="equal" stopIfTrue="1">
      <formula>4</formula>
    </cfRule>
    <cfRule type="cellIs" priority="567" dxfId="204" operator="equal" stopIfTrue="1">
      <formula>2</formula>
    </cfRule>
    <cfRule type="cellIs" priority="568" dxfId="207" operator="equal" stopIfTrue="1">
      <formula>0</formula>
    </cfRule>
    <cfRule type="cellIs" priority="569" dxfId="208" operator="equal" stopIfTrue="1">
      <formula>1</formula>
    </cfRule>
    <cfRule type="cellIs" priority="570" dxfId="209" operator="greaterThan" stopIfTrue="1">
      <formula>1</formula>
    </cfRule>
  </conditionalFormatting>
  <conditionalFormatting sqref="W52">
    <cfRule type="cellIs" priority="541" dxfId="2" operator="equal" stopIfTrue="1">
      <formula>0</formula>
    </cfRule>
    <cfRule type="cellIs" priority="542" dxfId="1" operator="greaterThan" stopIfTrue="1">
      <formula>1</formula>
    </cfRule>
    <cfRule type="cellIs" priority="543" dxfId="0" operator="equal" stopIfTrue="1">
      <formula>1</formula>
    </cfRule>
    <cfRule type="colorScale" priority="54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45" dxfId="211" operator="greaterThan" stopIfTrue="1">
      <formula>1</formula>
    </cfRule>
    <cfRule type="cellIs" priority="546" dxfId="204" operator="equal" stopIfTrue="1">
      <formula>8</formula>
    </cfRule>
    <cfRule type="cellIs" priority="547" dxfId="204" operator="equal" stopIfTrue="1">
      <formula>14</formula>
    </cfRule>
    <cfRule type="cellIs" priority="548" dxfId="204" operator="equal" stopIfTrue="1">
      <formula>12</formula>
    </cfRule>
    <cfRule type="cellIs" priority="549" dxfId="204" operator="equal" stopIfTrue="1">
      <formula>10</formula>
    </cfRule>
    <cfRule type="cellIs" priority="550" dxfId="204" operator="equal" stopIfTrue="1">
      <formula>6</formula>
    </cfRule>
    <cfRule type="cellIs" priority="551" dxfId="204" operator="equal" stopIfTrue="1">
      <formula>4</formula>
    </cfRule>
    <cfRule type="cellIs" priority="552" dxfId="204" operator="equal" stopIfTrue="1">
      <formula>2</formula>
    </cfRule>
    <cfRule type="cellIs" priority="553" dxfId="207" operator="equal" stopIfTrue="1">
      <formula>0</formula>
    </cfRule>
    <cfRule type="cellIs" priority="554" dxfId="208" operator="equal" stopIfTrue="1">
      <formula>1</formula>
    </cfRule>
    <cfRule type="cellIs" priority="555" dxfId="209" operator="greaterThan" stopIfTrue="1">
      <formula>1</formula>
    </cfRule>
  </conditionalFormatting>
  <conditionalFormatting sqref="N44">
    <cfRule type="cellIs" priority="511" dxfId="2" operator="equal" stopIfTrue="1">
      <formula>0</formula>
    </cfRule>
    <cfRule type="cellIs" priority="512" dxfId="1" operator="greaterThan" stopIfTrue="1">
      <formula>1</formula>
    </cfRule>
    <cfRule type="cellIs" priority="513" dxfId="0" operator="equal" stopIfTrue="1">
      <formula>1</formula>
    </cfRule>
    <cfRule type="colorScale" priority="51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15" dxfId="211" operator="greaterThan" stopIfTrue="1">
      <formula>1</formula>
    </cfRule>
    <cfRule type="cellIs" priority="516" dxfId="204" operator="equal" stopIfTrue="1">
      <formula>8</formula>
    </cfRule>
    <cfRule type="cellIs" priority="517" dxfId="204" operator="equal" stopIfTrue="1">
      <formula>14</formula>
    </cfRule>
    <cfRule type="cellIs" priority="518" dxfId="204" operator="equal" stopIfTrue="1">
      <formula>12</formula>
    </cfRule>
    <cfRule type="cellIs" priority="519" dxfId="204" operator="equal" stopIfTrue="1">
      <formula>10</formula>
    </cfRule>
    <cfRule type="cellIs" priority="520" dxfId="204" operator="equal" stopIfTrue="1">
      <formula>6</formula>
    </cfRule>
    <cfRule type="cellIs" priority="521" dxfId="204" operator="equal" stopIfTrue="1">
      <formula>4</formula>
    </cfRule>
    <cfRule type="cellIs" priority="522" dxfId="204" operator="equal" stopIfTrue="1">
      <formula>2</formula>
    </cfRule>
    <cfRule type="cellIs" priority="523" dxfId="207" operator="equal" stopIfTrue="1">
      <formula>0</formula>
    </cfRule>
    <cfRule type="cellIs" priority="524" dxfId="208" operator="equal" stopIfTrue="1">
      <formula>1</formula>
    </cfRule>
    <cfRule type="cellIs" priority="525" dxfId="209" operator="greaterThan" stopIfTrue="1">
      <formula>1</formula>
    </cfRule>
  </conditionalFormatting>
  <conditionalFormatting sqref="T44">
    <cfRule type="cellIs" priority="496" dxfId="2" operator="equal" stopIfTrue="1">
      <formula>0</formula>
    </cfRule>
    <cfRule type="cellIs" priority="497" dxfId="1" operator="greaterThan" stopIfTrue="1">
      <formula>1</formula>
    </cfRule>
    <cfRule type="cellIs" priority="498" dxfId="0" operator="equal" stopIfTrue="1">
      <formula>1</formula>
    </cfRule>
    <cfRule type="colorScale" priority="49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00" dxfId="211" operator="greaterThan" stopIfTrue="1">
      <formula>1</formula>
    </cfRule>
    <cfRule type="cellIs" priority="501" dxfId="204" operator="equal" stopIfTrue="1">
      <formula>8</formula>
    </cfRule>
    <cfRule type="cellIs" priority="502" dxfId="204" operator="equal" stopIfTrue="1">
      <formula>14</formula>
    </cfRule>
    <cfRule type="cellIs" priority="503" dxfId="204" operator="equal" stopIfTrue="1">
      <formula>12</formula>
    </cfRule>
    <cfRule type="cellIs" priority="504" dxfId="204" operator="equal" stopIfTrue="1">
      <formula>10</formula>
    </cfRule>
    <cfRule type="cellIs" priority="505" dxfId="204" operator="equal" stopIfTrue="1">
      <formula>6</formula>
    </cfRule>
    <cfRule type="cellIs" priority="506" dxfId="204" operator="equal" stopIfTrue="1">
      <formula>4</formula>
    </cfRule>
    <cfRule type="cellIs" priority="507" dxfId="204" operator="equal" stopIfTrue="1">
      <formula>2</formula>
    </cfRule>
    <cfRule type="cellIs" priority="508" dxfId="207" operator="equal" stopIfTrue="1">
      <formula>0</formula>
    </cfRule>
    <cfRule type="cellIs" priority="509" dxfId="208" operator="equal" stopIfTrue="1">
      <formula>1</formula>
    </cfRule>
    <cfRule type="cellIs" priority="510" dxfId="209" operator="greaterThan" stopIfTrue="1">
      <formula>1</formula>
    </cfRule>
  </conditionalFormatting>
  <conditionalFormatting sqref="Q44">
    <cfRule type="cellIs" priority="481" dxfId="2" operator="equal" stopIfTrue="1">
      <formula>0</formula>
    </cfRule>
    <cfRule type="cellIs" priority="482" dxfId="1" operator="greaterThan" stopIfTrue="1">
      <formula>1</formula>
    </cfRule>
    <cfRule type="cellIs" priority="483" dxfId="0" operator="equal" stopIfTrue="1">
      <formula>1</formula>
    </cfRule>
    <cfRule type="colorScale" priority="48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85" dxfId="211" operator="greaterThan" stopIfTrue="1">
      <formula>1</formula>
    </cfRule>
    <cfRule type="cellIs" priority="486" dxfId="204" operator="equal" stopIfTrue="1">
      <formula>8</formula>
    </cfRule>
    <cfRule type="cellIs" priority="487" dxfId="204" operator="equal" stopIfTrue="1">
      <formula>14</formula>
    </cfRule>
    <cfRule type="cellIs" priority="488" dxfId="204" operator="equal" stopIfTrue="1">
      <formula>12</formula>
    </cfRule>
    <cfRule type="cellIs" priority="489" dxfId="204" operator="equal" stopIfTrue="1">
      <formula>10</formula>
    </cfRule>
    <cfRule type="cellIs" priority="490" dxfId="204" operator="equal" stopIfTrue="1">
      <formula>6</formula>
    </cfRule>
    <cfRule type="cellIs" priority="491" dxfId="204" operator="equal" stopIfTrue="1">
      <formula>4</formula>
    </cfRule>
    <cfRule type="cellIs" priority="492" dxfId="204" operator="equal" stopIfTrue="1">
      <formula>2</formula>
    </cfRule>
    <cfRule type="cellIs" priority="493" dxfId="207" operator="equal" stopIfTrue="1">
      <formula>0</formula>
    </cfRule>
    <cfRule type="cellIs" priority="494" dxfId="208" operator="equal" stopIfTrue="1">
      <formula>1</formula>
    </cfRule>
    <cfRule type="cellIs" priority="495" dxfId="209" operator="greaterThan" stopIfTrue="1">
      <formula>1</formula>
    </cfRule>
  </conditionalFormatting>
  <conditionalFormatting sqref="W44">
    <cfRule type="cellIs" priority="466" dxfId="2" operator="equal" stopIfTrue="1">
      <formula>0</formula>
    </cfRule>
    <cfRule type="cellIs" priority="467" dxfId="1" operator="greaterThan" stopIfTrue="1">
      <formula>1</formula>
    </cfRule>
    <cfRule type="cellIs" priority="468" dxfId="0" operator="equal" stopIfTrue="1">
      <formula>1</formula>
    </cfRule>
    <cfRule type="colorScale" priority="46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70" dxfId="211" operator="greaterThan" stopIfTrue="1">
      <formula>1</formula>
    </cfRule>
    <cfRule type="cellIs" priority="471" dxfId="204" operator="equal" stopIfTrue="1">
      <formula>8</formula>
    </cfRule>
    <cfRule type="cellIs" priority="472" dxfId="204" operator="equal" stopIfTrue="1">
      <formula>14</formula>
    </cfRule>
    <cfRule type="cellIs" priority="473" dxfId="204" operator="equal" stopIfTrue="1">
      <formula>12</formula>
    </cfRule>
    <cfRule type="cellIs" priority="474" dxfId="204" operator="equal" stopIfTrue="1">
      <formula>10</formula>
    </cfRule>
    <cfRule type="cellIs" priority="475" dxfId="204" operator="equal" stopIfTrue="1">
      <formula>6</formula>
    </cfRule>
    <cfRule type="cellIs" priority="476" dxfId="204" operator="equal" stopIfTrue="1">
      <formula>4</formula>
    </cfRule>
    <cfRule type="cellIs" priority="477" dxfId="204" operator="equal" stopIfTrue="1">
      <formula>2</formula>
    </cfRule>
    <cfRule type="cellIs" priority="478" dxfId="207" operator="equal" stopIfTrue="1">
      <formula>0</formula>
    </cfRule>
    <cfRule type="cellIs" priority="479" dxfId="208" operator="equal" stopIfTrue="1">
      <formula>1</formula>
    </cfRule>
    <cfRule type="cellIs" priority="480" dxfId="209" operator="greaterThan" stopIfTrue="1">
      <formula>1</formula>
    </cfRule>
  </conditionalFormatting>
  <conditionalFormatting sqref="Z44">
    <cfRule type="cellIs" priority="451" dxfId="2" operator="equal" stopIfTrue="1">
      <formula>0</formula>
    </cfRule>
    <cfRule type="cellIs" priority="452" dxfId="1" operator="greaterThan" stopIfTrue="1">
      <formula>1</formula>
    </cfRule>
    <cfRule type="cellIs" priority="453" dxfId="0" operator="equal" stopIfTrue="1">
      <formula>1</formula>
    </cfRule>
    <cfRule type="colorScale" priority="45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55" dxfId="211" operator="greaterThan" stopIfTrue="1">
      <formula>1</formula>
    </cfRule>
    <cfRule type="cellIs" priority="456" dxfId="204" operator="equal" stopIfTrue="1">
      <formula>8</formula>
    </cfRule>
    <cfRule type="cellIs" priority="457" dxfId="204" operator="equal" stopIfTrue="1">
      <formula>14</formula>
    </cfRule>
    <cfRule type="cellIs" priority="458" dxfId="204" operator="equal" stopIfTrue="1">
      <formula>12</formula>
    </cfRule>
    <cfRule type="cellIs" priority="459" dxfId="204" operator="equal" stopIfTrue="1">
      <formula>10</formula>
    </cfRule>
    <cfRule type="cellIs" priority="460" dxfId="204" operator="equal" stopIfTrue="1">
      <formula>6</formula>
    </cfRule>
    <cfRule type="cellIs" priority="461" dxfId="204" operator="equal" stopIfTrue="1">
      <formula>4</formula>
    </cfRule>
    <cfRule type="cellIs" priority="462" dxfId="204" operator="equal" stopIfTrue="1">
      <formula>2</formula>
    </cfRule>
    <cfRule type="cellIs" priority="463" dxfId="207" operator="equal" stopIfTrue="1">
      <formula>0</formula>
    </cfRule>
    <cfRule type="cellIs" priority="464" dxfId="208" operator="equal" stopIfTrue="1">
      <formula>1</formula>
    </cfRule>
    <cfRule type="cellIs" priority="465" dxfId="209" operator="greaterThan" stopIfTrue="1">
      <formula>1</formula>
    </cfRule>
  </conditionalFormatting>
  <conditionalFormatting sqref="N36">
    <cfRule type="cellIs" priority="436" dxfId="2" operator="equal" stopIfTrue="1">
      <formula>0</formula>
    </cfRule>
    <cfRule type="cellIs" priority="437" dxfId="1" operator="greaterThan" stopIfTrue="1">
      <formula>1</formula>
    </cfRule>
    <cfRule type="cellIs" priority="438" dxfId="0" operator="equal" stopIfTrue="1">
      <formula>1</formula>
    </cfRule>
    <cfRule type="colorScale" priority="43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40" dxfId="211" operator="greaterThan" stopIfTrue="1">
      <formula>1</formula>
    </cfRule>
    <cfRule type="cellIs" priority="441" dxfId="204" operator="equal" stopIfTrue="1">
      <formula>8</formula>
    </cfRule>
    <cfRule type="cellIs" priority="442" dxfId="204" operator="equal" stopIfTrue="1">
      <formula>14</formula>
    </cfRule>
    <cfRule type="cellIs" priority="443" dxfId="204" operator="equal" stopIfTrue="1">
      <formula>12</formula>
    </cfRule>
    <cfRule type="cellIs" priority="444" dxfId="204" operator="equal" stopIfTrue="1">
      <formula>10</formula>
    </cfRule>
    <cfRule type="cellIs" priority="445" dxfId="204" operator="equal" stopIfTrue="1">
      <formula>6</formula>
    </cfRule>
    <cfRule type="cellIs" priority="446" dxfId="204" operator="equal" stopIfTrue="1">
      <formula>4</formula>
    </cfRule>
    <cfRule type="cellIs" priority="447" dxfId="204" operator="equal" stopIfTrue="1">
      <formula>2</formula>
    </cfRule>
    <cfRule type="cellIs" priority="448" dxfId="207" operator="equal" stopIfTrue="1">
      <formula>0</formula>
    </cfRule>
    <cfRule type="cellIs" priority="449" dxfId="208" operator="equal" stopIfTrue="1">
      <formula>1</formula>
    </cfRule>
    <cfRule type="cellIs" priority="450" dxfId="209" operator="greaterThan" stopIfTrue="1">
      <formula>1</formula>
    </cfRule>
  </conditionalFormatting>
  <conditionalFormatting sqref="Q36">
    <cfRule type="cellIs" priority="421" dxfId="2" operator="equal" stopIfTrue="1">
      <formula>0</formula>
    </cfRule>
    <cfRule type="cellIs" priority="422" dxfId="1" operator="greaterThan" stopIfTrue="1">
      <formula>1</formula>
    </cfRule>
    <cfRule type="cellIs" priority="423" dxfId="0" operator="equal" stopIfTrue="1">
      <formula>1</formula>
    </cfRule>
    <cfRule type="colorScale" priority="42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25" dxfId="211" operator="greaterThan" stopIfTrue="1">
      <formula>1</formula>
    </cfRule>
    <cfRule type="cellIs" priority="426" dxfId="204" operator="equal" stopIfTrue="1">
      <formula>8</formula>
    </cfRule>
    <cfRule type="cellIs" priority="427" dxfId="204" operator="equal" stopIfTrue="1">
      <formula>14</formula>
    </cfRule>
    <cfRule type="cellIs" priority="428" dxfId="204" operator="equal" stopIfTrue="1">
      <formula>12</formula>
    </cfRule>
    <cfRule type="cellIs" priority="429" dxfId="204" operator="equal" stopIfTrue="1">
      <formula>10</formula>
    </cfRule>
    <cfRule type="cellIs" priority="430" dxfId="204" operator="equal" stopIfTrue="1">
      <formula>6</formula>
    </cfRule>
    <cfRule type="cellIs" priority="431" dxfId="204" operator="equal" stopIfTrue="1">
      <formula>4</formula>
    </cfRule>
    <cfRule type="cellIs" priority="432" dxfId="204" operator="equal" stopIfTrue="1">
      <formula>2</formula>
    </cfRule>
    <cfRule type="cellIs" priority="433" dxfId="207" operator="equal" stopIfTrue="1">
      <formula>0</formula>
    </cfRule>
    <cfRule type="cellIs" priority="434" dxfId="208" operator="equal" stopIfTrue="1">
      <formula>1</formula>
    </cfRule>
    <cfRule type="cellIs" priority="435" dxfId="209" operator="greaterThan" stopIfTrue="1">
      <formula>1</formula>
    </cfRule>
  </conditionalFormatting>
  <conditionalFormatting sqref="T36">
    <cfRule type="cellIs" priority="406" dxfId="2" operator="equal" stopIfTrue="1">
      <formula>0</formula>
    </cfRule>
    <cfRule type="cellIs" priority="407" dxfId="1" operator="greaterThan" stopIfTrue="1">
      <formula>1</formula>
    </cfRule>
    <cfRule type="cellIs" priority="408" dxfId="0" operator="equal" stopIfTrue="1">
      <formula>1</formula>
    </cfRule>
    <cfRule type="colorScale" priority="40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10" dxfId="211" operator="greaterThan" stopIfTrue="1">
      <formula>1</formula>
    </cfRule>
    <cfRule type="cellIs" priority="411" dxfId="204" operator="equal" stopIfTrue="1">
      <formula>8</formula>
    </cfRule>
    <cfRule type="cellIs" priority="412" dxfId="204" operator="equal" stopIfTrue="1">
      <formula>14</formula>
    </cfRule>
    <cfRule type="cellIs" priority="413" dxfId="204" operator="equal" stopIfTrue="1">
      <formula>12</formula>
    </cfRule>
    <cfRule type="cellIs" priority="414" dxfId="204" operator="equal" stopIfTrue="1">
      <formula>10</formula>
    </cfRule>
    <cfRule type="cellIs" priority="415" dxfId="204" operator="equal" stopIfTrue="1">
      <formula>6</formula>
    </cfRule>
    <cfRule type="cellIs" priority="416" dxfId="204" operator="equal" stopIfTrue="1">
      <formula>4</formula>
    </cfRule>
    <cfRule type="cellIs" priority="417" dxfId="204" operator="equal" stopIfTrue="1">
      <formula>2</formula>
    </cfRule>
    <cfRule type="cellIs" priority="418" dxfId="207" operator="equal" stopIfTrue="1">
      <formula>0</formula>
    </cfRule>
    <cfRule type="cellIs" priority="419" dxfId="208" operator="equal" stopIfTrue="1">
      <formula>1</formula>
    </cfRule>
    <cfRule type="cellIs" priority="420" dxfId="209" operator="greaterThan" stopIfTrue="1">
      <formula>1</formula>
    </cfRule>
  </conditionalFormatting>
  <conditionalFormatting sqref="W36">
    <cfRule type="cellIs" priority="391" dxfId="2" operator="equal" stopIfTrue="1">
      <formula>0</formula>
    </cfRule>
    <cfRule type="cellIs" priority="392" dxfId="1" operator="greaterThan" stopIfTrue="1">
      <formula>1</formula>
    </cfRule>
    <cfRule type="cellIs" priority="393" dxfId="0" operator="equal" stopIfTrue="1">
      <formula>1</formula>
    </cfRule>
    <cfRule type="colorScale" priority="39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95" dxfId="211" operator="greaterThan" stopIfTrue="1">
      <formula>1</formula>
    </cfRule>
    <cfRule type="cellIs" priority="396" dxfId="204" operator="equal" stopIfTrue="1">
      <formula>8</formula>
    </cfRule>
    <cfRule type="cellIs" priority="397" dxfId="204" operator="equal" stopIfTrue="1">
      <formula>14</formula>
    </cfRule>
    <cfRule type="cellIs" priority="398" dxfId="204" operator="equal" stopIfTrue="1">
      <formula>12</formula>
    </cfRule>
    <cfRule type="cellIs" priority="399" dxfId="204" operator="equal" stopIfTrue="1">
      <formula>10</formula>
    </cfRule>
    <cfRule type="cellIs" priority="400" dxfId="204" operator="equal" stopIfTrue="1">
      <formula>6</formula>
    </cfRule>
    <cfRule type="cellIs" priority="401" dxfId="204" operator="equal" stopIfTrue="1">
      <formula>4</formula>
    </cfRule>
    <cfRule type="cellIs" priority="402" dxfId="204" operator="equal" stopIfTrue="1">
      <formula>2</formula>
    </cfRule>
    <cfRule type="cellIs" priority="403" dxfId="207" operator="equal" stopIfTrue="1">
      <formula>0</formula>
    </cfRule>
    <cfRule type="cellIs" priority="404" dxfId="208" operator="equal" stopIfTrue="1">
      <formula>1</formula>
    </cfRule>
    <cfRule type="cellIs" priority="405" dxfId="209" operator="greaterThan" stopIfTrue="1">
      <formula>1</formula>
    </cfRule>
  </conditionalFormatting>
  <conditionalFormatting sqref="Z36">
    <cfRule type="cellIs" priority="376" dxfId="2" operator="equal" stopIfTrue="1">
      <formula>0</formula>
    </cfRule>
    <cfRule type="cellIs" priority="377" dxfId="1" operator="greaterThan" stopIfTrue="1">
      <formula>1</formula>
    </cfRule>
    <cfRule type="cellIs" priority="378" dxfId="0" operator="equal" stopIfTrue="1">
      <formula>1</formula>
    </cfRule>
    <cfRule type="colorScale" priority="37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80" dxfId="211" operator="greaterThan" stopIfTrue="1">
      <formula>1</formula>
    </cfRule>
    <cfRule type="cellIs" priority="381" dxfId="204" operator="equal" stopIfTrue="1">
      <formula>8</formula>
    </cfRule>
    <cfRule type="cellIs" priority="382" dxfId="204" operator="equal" stopIfTrue="1">
      <formula>14</formula>
    </cfRule>
    <cfRule type="cellIs" priority="383" dxfId="204" operator="equal" stopIfTrue="1">
      <formula>12</formula>
    </cfRule>
    <cfRule type="cellIs" priority="384" dxfId="204" operator="equal" stopIfTrue="1">
      <formula>10</formula>
    </cfRule>
    <cfRule type="cellIs" priority="385" dxfId="204" operator="equal" stopIfTrue="1">
      <formula>6</formula>
    </cfRule>
    <cfRule type="cellIs" priority="386" dxfId="204" operator="equal" stopIfTrue="1">
      <formula>4</formula>
    </cfRule>
    <cfRule type="cellIs" priority="387" dxfId="204" operator="equal" stopIfTrue="1">
      <formula>2</formula>
    </cfRule>
    <cfRule type="cellIs" priority="388" dxfId="207" operator="equal" stopIfTrue="1">
      <formula>0</formula>
    </cfRule>
    <cfRule type="cellIs" priority="389" dxfId="208" operator="equal" stopIfTrue="1">
      <formula>1</formula>
    </cfRule>
    <cfRule type="cellIs" priority="390" dxfId="209" operator="greaterThan" stopIfTrue="1">
      <formula>1</formula>
    </cfRule>
  </conditionalFormatting>
  <conditionalFormatting sqref="N28">
    <cfRule type="cellIs" priority="361" dxfId="2" operator="equal" stopIfTrue="1">
      <formula>0</formula>
    </cfRule>
    <cfRule type="cellIs" priority="362" dxfId="1" operator="greaterThan" stopIfTrue="1">
      <formula>1</formula>
    </cfRule>
    <cfRule type="cellIs" priority="363" dxfId="0" operator="equal" stopIfTrue="1">
      <formula>1</formula>
    </cfRule>
    <cfRule type="colorScale" priority="36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65" dxfId="211" operator="greaterThan" stopIfTrue="1">
      <formula>1</formula>
    </cfRule>
    <cfRule type="cellIs" priority="366" dxfId="204" operator="equal" stopIfTrue="1">
      <formula>8</formula>
    </cfRule>
    <cfRule type="cellIs" priority="367" dxfId="204" operator="equal" stopIfTrue="1">
      <formula>14</formula>
    </cfRule>
    <cfRule type="cellIs" priority="368" dxfId="204" operator="equal" stopIfTrue="1">
      <formula>12</formula>
    </cfRule>
    <cfRule type="cellIs" priority="369" dxfId="204" operator="equal" stopIfTrue="1">
      <formula>10</formula>
    </cfRule>
    <cfRule type="cellIs" priority="370" dxfId="204" operator="equal" stopIfTrue="1">
      <formula>6</formula>
    </cfRule>
    <cfRule type="cellIs" priority="371" dxfId="204" operator="equal" stopIfTrue="1">
      <formula>4</formula>
    </cfRule>
    <cfRule type="cellIs" priority="372" dxfId="204" operator="equal" stopIfTrue="1">
      <formula>2</formula>
    </cfRule>
    <cfRule type="cellIs" priority="373" dxfId="207" operator="equal" stopIfTrue="1">
      <formula>0</formula>
    </cfRule>
    <cfRule type="cellIs" priority="374" dxfId="208" operator="equal" stopIfTrue="1">
      <formula>1</formula>
    </cfRule>
    <cfRule type="cellIs" priority="375" dxfId="209" operator="greaterThan" stopIfTrue="1">
      <formula>1</formula>
    </cfRule>
  </conditionalFormatting>
  <conditionalFormatting sqref="Q28">
    <cfRule type="cellIs" priority="346" dxfId="2" operator="equal" stopIfTrue="1">
      <formula>0</formula>
    </cfRule>
    <cfRule type="cellIs" priority="347" dxfId="1" operator="greaterThan" stopIfTrue="1">
      <formula>1</formula>
    </cfRule>
    <cfRule type="cellIs" priority="348" dxfId="0" operator="equal" stopIfTrue="1">
      <formula>1</formula>
    </cfRule>
    <cfRule type="colorScale" priority="34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50" dxfId="211" operator="greaterThan" stopIfTrue="1">
      <formula>1</formula>
    </cfRule>
    <cfRule type="cellIs" priority="351" dxfId="204" operator="equal" stopIfTrue="1">
      <formula>8</formula>
    </cfRule>
    <cfRule type="cellIs" priority="352" dxfId="204" operator="equal" stopIfTrue="1">
      <formula>14</formula>
    </cfRule>
    <cfRule type="cellIs" priority="353" dxfId="204" operator="equal" stopIfTrue="1">
      <formula>12</formula>
    </cfRule>
    <cfRule type="cellIs" priority="354" dxfId="204" operator="equal" stopIfTrue="1">
      <formula>10</formula>
    </cfRule>
    <cfRule type="cellIs" priority="355" dxfId="204" operator="equal" stopIfTrue="1">
      <formula>6</formula>
    </cfRule>
    <cfRule type="cellIs" priority="356" dxfId="204" operator="equal" stopIfTrue="1">
      <formula>4</formula>
    </cfRule>
    <cfRule type="cellIs" priority="357" dxfId="204" operator="equal" stopIfTrue="1">
      <formula>2</formula>
    </cfRule>
    <cfRule type="cellIs" priority="358" dxfId="207" operator="equal" stopIfTrue="1">
      <formula>0</formula>
    </cfRule>
    <cfRule type="cellIs" priority="359" dxfId="208" operator="equal" stopIfTrue="1">
      <formula>1</formula>
    </cfRule>
    <cfRule type="cellIs" priority="360" dxfId="209" operator="greaterThan" stopIfTrue="1">
      <formula>1</formula>
    </cfRule>
  </conditionalFormatting>
  <conditionalFormatting sqref="T28">
    <cfRule type="cellIs" priority="331" dxfId="2" operator="equal" stopIfTrue="1">
      <formula>0</formula>
    </cfRule>
    <cfRule type="cellIs" priority="332" dxfId="1" operator="greaterThan" stopIfTrue="1">
      <formula>1</formula>
    </cfRule>
    <cfRule type="cellIs" priority="333" dxfId="0" operator="equal" stopIfTrue="1">
      <formula>1</formula>
    </cfRule>
    <cfRule type="colorScale" priority="33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35" dxfId="211" operator="greaterThan" stopIfTrue="1">
      <formula>1</formula>
    </cfRule>
    <cfRule type="cellIs" priority="336" dxfId="204" operator="equal" stopIfTrue="1">
      <formula>8</formula>
    </cfRule>
    <cfRule type="cellIs" priority="337" dxfId="204" operator="equal" stopIfTrue="1">
      <formula>14</formula>
    </cfRule>
    <cfRule type="cellIs" priority="338" dxfId="204" operator="equal" stopIfTrue="1">
      <formula>12</formula>
    </cfRule>
    <cfRule type="cellIs" priority="339" dxfId="204" operator="equal" stopIfTrue="1">
      <formula>10</formula>
    </cfRule>
    <cfRule type="cellIs" priority="340" dxfId="204" operator="equal" stopIfTrue="1">
      <formula>6</formula>
    </cfRule>
    <cfRule type="cellIs" priority="341" dxfId="204" operator="equal" stopIfTrue="1">
      <formula>4</formula>
    </cfRule>
    <cfRule type="cellIs" priority="342" dxfId="204" operator="equal" stopIfTrue="1">
      <formula>2</formula>
    </cfRule>
    <cfRule type="cellIs" priority="343" dxfId="207" operator="equal" stopIfTrue="1">
      <formula>0</formula>
    </cfRule>
    <cfRule type="cellIs" priority="344" dxfId="208" operator="equal" stopIfTrue="1">
      <formula>1</formula>
    </cfRule>
    <cfRule type="cellIs" priority="345" dxfId="209" operator="greaterThan" stopIfTrue="1">
      <formula>1</formula>
    </cfRule>
  </conditionalFormatting>
  <conditionalFormatting sqref="W28">
    <cfRule type="cellIs" priority="316" dxfId="2" operator="equal" stopIfTrue="1">
      <formula>0</formula>
    </cfRule>
    <cfRule type="cellIs" priority="317" dxfId="1" operator="greaterThan" stopIfTrue="1">
      <formula>1</formula>
    </cfRule>
    <cfRule type="cellIs" priority="318" dxfId="0" operator="equal" stopIfTrue="1">
      <formula>1</formula>
    </cfRule>
    <cfRule type="colorScale" priority="31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20" dxfId="211" operator="greaterThan" stopIfTrue="1">
      <formula>1</formula>
    </cfRule>
    <cfRule type="cellIs" priority="321" dxfId="204" operator="equal" stopIfTrue="1">
      <formula>8</formula>
    </cfRule>
    <cfRule type="cellIs" priority="322" dxfId="204" operator="equal" stopIfTrue="1">
      <formula>14</formula>
    </cfRule>
    <cfRule type="cellIs" priority="323" dxfId="204" operator="equal" stopIfTrue="1">
      <formula>12</formula>
    </cfRule>
    <cfRule type="cellIs" priority="324" dxfId="204" operator="equal" stopIfTrue="1">
      <formula>10</formula>
    </cfRule>
    <cfRule type="cellIs" priority="325" dxfId="204" operator="equal" stopIfTrue="1">
      <formula>6</formula>
    </cfRule>
    <cfRule type="cellIs" priority="326" dxfId="204" operator="equal" stopIfTrue="1">
      <formula>4</formula>
    </cfRule>
    <cfRule type="cellIs" priority="327" dxfId="204" operator="equal" stopIfTrue="1">
      <formula>2</formula>
    </cfRule>
    <cfRule type="cellIs" priority="328" dxfId="207" operator="equal" stopIfTrue="1">
      <formula>0</formula>
    </cfRule>
    <cfRule type="cellIs" priority="329" dxfId="208" operator="equal" stopIfTrue="1">
      <formula>1</formula>
    </cfRule>
    <cfRule type="cellIs" priority="330" dxfId="209" operator="greaterThan" stopIfTrue="1">
      <formula>1</formula>
    </cfRule>
  </conditionalFormatting>
  <conditionalFormatting sqref="N20">
    <cfRule type="cellIs" priority="286" dxfId="2" operator="equal" stopIfTrue="1">
      <formula>0</formula>
    </cfRule>
    <cfRule type="cellIs" priority="287" dxfId="1" operator="greaterThan" stopIfTrue="1">
      <formula>1</formula>
    </cfRule>
    <cfRule type="cellIs" priority="288" dxfId="0" operator="equal" stopIfTrue="1">
      <formula>1</formula>
    </cfRule>
    <cfRule type="colorScale" priority="28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90" dxfId="211" operator="greaterThan" stopIfTrue="1">
      <formula>1</formula>
    </cfRule>
    <cfRule type="cellIs" priority="291" dxfId="204" operator="equal" stopIfTrue="1">
      <formula>8</formula>
    </cfRule>
    <cfRule type="cellIs" priority="292" dxfId="204" operator="equal" stopIfTrue="1">
      <formula>14</formula>
    </cfRule>
    <cfRule type="cellIs" priority="293" dxfId="204" operator="equal" stopIfTrue="1">
      <formula>12</formula>
    </cfRule>
    <cfRule type="cellIs" priority="294" dxfId="204" operator="equal" stopIfTrue="1">
      <formula>10</formula>
    </cfRule>
    <cfRule type="cellIs" priority="295" dxfId="204" operator="equal" stopIfTrue="1">
      <formula>6</formula>
    </cfRule>
    <cfRule type="cellIs" priority="296" dxfId="204" operator="equal" stopIfTrue="1">
      <formula>4</formula>
    </cfRule>
    <cfRule type="cellIs" priority="297" dxfId="204" operator="equal" stopIfTrue="1">
      <formula>2</formula>
    </cfRule>
    <cfRule type="cellIs" priority="298" dxfId="207" operator="equal" stopIfTrue="1">
      <formula>0</formula>
    </cfRule>
    <cfRule type="cellIs" priority="299" dxfId="208" operator="equal" stopIfTrue="1">
      <formula>1</formula>
    </cfRule>
    <cfRule type="cellIs" priority="300" dxfId="209" operator="greaterThan" stopIfTrue="1">
      <formula>1</formula>
    </cfRule>
  </conditionalFormatting>
  <conditionalFormatting sqref="Q20">
    <cfRule type="cellIs" priority="271" dxfId="2" operator="equal" stopIfTrue="1">
      <formula>0</formula>
    </cfRule>
    <cfRule type="cellIs" priority="272" dxfId="1" operator="greaterThan" stopIfTrue="1">
      <formula>1</formula>
    </cfRule>
    <cfRule type="cellIs" priority="273" dxfId="0" operator="equal" stopIfTrue="1">
      <formula>1</formula>
    </cfRule>
    <cfRule type="colorScale" priority="27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75" dxfId="211" operator="greaterThan" stopIfTrue="1">
      <formula>1</formula>
    </cfRule>
    <cfRule type="cellIs" priority="276" dxfId="204" operator="equal" stopIfTrue="1">
      <formula>8</formula>
    </cfRule>
    <cfRule type="cellIs" priority="277" dxfId="204" operator="equal" stopIfTrue="1">
      <formula>14</formula>
    </cfRule>
    <cfRule type="cellIs" priority="278" dxfId="204" operator="equal" stopIfTrue="1">
      <formula>12</formula>
    </cfRule>
    <cfRule type="cellIs" priority="279" dxfId="204" operator="equal" stopIfTrue="1">
      <formula>10</formula>
    </cfRule>
    <cfRule type="cellIs" priority="280" dxfId="204" operator="equal" stopIfTrue="1">
      <formula>6</formula>
    </cfRule>
    <cfRule type="cellIs" priority="281" dxfId="204" operator="equal" stopIfTrue="1">
      <formula>4</formula>
    </cfRule>
    <cfRule type="cellIs" priority="282" dxfId="204" operator="equal" stopIfTrue="1">
      <formula>2</formula>
    </cfRule>
    <cfRule type="cellIs" priority="283" dxfId="207" operator="equal" stopIfTrue="1">
      <formula>0</formula>
    </cfRule>
    <cfRule type="cellIs" priority="284" dxfId="208" operator="equal" stopIfTrue="1">
      <formula>1</formula>
    </cfRule>
    <cfRule type="cellIs" priority="285" dxfId="209" operator="greaterThan" stopIfTrue="1">
      <formula>1</formula>
    </cfRule>
  </conditionalFormatting>
  <conditionalFormatting sqref="W20">
    <cfRule type="cellIs" priority="241" dxfId="2" operator="equal" stopIfTrue="1">
      <formula>0</formula>
    </cfRule>
    <cfRule type="cellIs" priority="242" dxfId="1" operator="greaterThan" stopIfTrue="1">
      <formula>1</formula>
    </cfRule>
    <cfRule type="cellIs" priority="243" dxfId="0" operator="equal" stopIfTrue="1">
      <formula>1</formula>
    </cfRule>
    <cfRule type="colorScale" priority="24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45" dxfId="211" operator="greaterThan" stopIfTrue="1">
      <formula>1</formula>
    </cfRule>
    <cfRule type="cellIs" priority="246" dxfId="204" operator="equal" stopIfTrue="1">
      <formula>8</formula>
    </cfRule>
    <cfRule type="cellIs" priority="247" dxfId="204" operator="equal" stopIfTrue="1">
      <formula>14</formula>
    </cfRule>
    <cfRule type="cellIs" priority="248" dxfId="204" operator="equal" stopIfTrue="1">
      <formula>12</formula>
    </cfRule>
    <cfRule type="cellIs" priority="249" dxfId="204" operator="equal" stopIfTrue="1">
      <formula>10</formula>
    </cfRule>
    <cfRule type="cellIs" priority="250" dxfId="204" operator="equal" stopIfTrue="1">
      <formula>6</formula>
    </cfRule>
    <cfRule type="cellIs" priority="251" dxfId="204" operator="equal" stopIfTrue="1">
      <formula>4</formula>
    </cfRule>
    <cfRule type="cellIs" priority="252" dxfId="204" operator="equal" stopIfTrue="1">
      <formula>2</formula>
    </cfRule>
    <cfRule type="cellIs" priority="253" dxfId="207" operator="equal" stopIfTrue="1">
      <formula>0</formula>
    </cfRule>
    <cfRule type="cellIs" priority="254" dxfId="208" operator="equal" stopIfTrue="1">
      <formula>1</formula>
    </cfRule>
    <cfRule type="cellIs" priority="255" dxfId="209" operator="greaterThan" stopIfTrue="1">
      <formula>1</formula>
    </cfRule>
  </conditionalFormatting>
  <conditionalFormatting sqref="Z20">
    <cfRule type="cellIs" priority="226" dxfId="2" operator="equal" stopIfTrue="1">
      <formula>0</formula>
    </cfRule>
    <cfRule type="cellIs" priority="227" dxfId="1" operator="greaterThan" stopIfTrue="1">
      <formula>1</formula>
    </cfRule>
    <cfRule type="cellIs" priority="228" dxfId="0" operator="equal" stopIfTrue="1">
      <formula>1</formula>
    </cfRule>
    <cfRule type="colorScale" priority="22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30" dxfId="211" operator="greaterThan" stopIfTrue="1">
      <formula>1</formula>
    </cfRule>
    <cfRule type="cellIs" priority="231" dxfId="204" operator="equal" stopIfTrue="1">
      <formula>8</formula>
    </cfRule>
    <cfRule type="cellIs" priority="232" dxfId="204" operator="equal" stopIfTrue="1">
      <formula>14</formula>
    </cfRule>
    <cfRule type="cellIs" priority="233" dxfId="204" operator="equal" stopIfTrue="1">
      <formula>12</formula>
    </cfRule>
    <cfRule type="cellIs" priority="234" dxfId="204" operator="equal" stopIfTrue="1">
      <formula>10</formula>
    </cfRule>
    <cfRule type="cellIs" priority="235" dxfId="204" operator="equal" stopIfTrue="1">
      <formula>6</formula>
    </cfRule>
    <cfRule type="cellIs" priority="236" dxfId="204" operator="equal" stopIfTrue="1">
      <formula>4</formula>
    </cfRule>
    <cfRule type="cellIs" priority="237" dxfId="204" operator="equal" stopIfTrue="1">
      <formula>2</formula>
    </cfRule>
    <cfRule type="cellIs" priority="238" dxfId="207" operator="equal" stopIfTrue="1">
      <formula>0</formula>
    </cfRule>
    <cfRule type="cellIs" priority="239" dxfId="208" operator="equal" stopIfTrue="1">
      <formula>1</formula>
    </cfRule>
    <cfRule type="cellIs" priority="240" dxfId="209" operator="greaterThan" stopIfTrue="1">
      <formula>1</formula>
    </cfRule>
  </conditionalFormatting>
  <conditionalFormatting sqref="N12">
    <cfRule type="cellIs" priority="211" dxfId="2" operator="equal" stopIfTrue="1">
      <formula>0</formula>
    </cfRule>
    <cfRule type="cellIs" priority="212" dxfId="1" operator="greaterThan" stopIfTrue="1">
      <formula>1</formula>
    </cfRule>
    <cfRule type="cellIs" priority="213" dxfId="0" operator="equal" stopIfTrue="1">
      <formula>1</formula>
    </cfRule>
    <cfRule type="colorScale" priority="21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15" dxfId="211" operator="greaterThan" stopIfTrue="1">
      <formula>1</formula>
    </cfRule>
    <cfRule type="cellIs" priority="216" dxfId="204" operator="equal" stopIfTrue="1">
      <formula>8</formula>
    </cfRule>
    <cfRule type="cellIs" priority="217" dxfId="204" operator="equal" stopIfTrue="1">
      <formula>14</formula>
    </cfRule>
    <cfRule type="cellIs" priority="218" dxfId="204" operator="equal" stopIfTrue="1">
      <formula>12</formula>
    </cfRule>
    <cfRule type="cellIs" priority="219" dxfId="204" operator="equal" stopIfTrue="1">
      <formula>10</formula>
    </cfRule>
    <cfRule type="cellIs" priority="220" dxfId="204" operator="equal" stopIfTrue="1">
      <formula>6</formula>
    </cfRule>
    <cfRule type="cellIs" priority="221" dxfId="204" operator="equal" stopIfTrue="1">
      <formula>4</formula>
    </cfRule>
    <cfRule type="cellIs" priority="222" dxfId="204" operator="equal" stopIfTrue="1">
      <formula>2</formula>
    </cfRule>
    <cfRule type="cellIs" priority="223" dxfId="207" operator="equal" stopIfTrue="1">
      <formula>0</formula>
    </cfRule>
    <cfRule type="cellIs" priority="224" dxfId="208" operator="equal" stopIfTrue="1">
      <formula>1</formula>
    </cfRule>
    <cfRule type="cellIs" priority="225" dxfId="209" operator="greaterThan" stopIfTrue="1">
      <formula>1</formula>
    </cfRule>
  </conditionalFormatting>
  <conditionalFormatting sqref="Q12">
    <cfRule type="cellIs" priority="196" dxfId="2" operator="equal" stopIfTrue="1">
      <formula>0</formula>
    </cfRule>
    <cfRule type="cellIs" priority="197" dxfId="1" operator="greaterThan" stopIfTrue="1">
      <formula>1</formula>
    </cfRule>
    <cfRule type="cellIs" priority="198" dxfId="0" operator="equal" stopIfTrue="1">
      <formula>1</formula>
    </cfRule>
    <cfRule type="colorScale" priority="19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00" dxfId="211" operator="greaterThan" stopIfTrue="1">
      <formula>1</formula>
    </cfRule>
    <cfRule type="cellIs" priority="201" dxfId="204" operator="equal" stopIfTrue="1">
      <formula>8</formula>
    </cfRule>
    <cfRule type="cellIs" priority="202" dxfId="204" operator="equal" stopIfTrue="1">
      <formula>14</formula>
    </cfRule>
    <cfRule type="cellIs" priority="203" dxfId="204" operator="equal" stopIfTrue="1">
      <formula>12</formula>
    </cfRule>
    <cfRule type="cellIs" priority="204" dxfId="204" operator="equal" stopIfTrue="1">
      <formula>10</formula>
    </cfRule>
    <cfRule type="cellIs" priority="205" dxfId="204" operator="equal" stopIfTrue="1">
      <formula>6</formula>
    </cfRule>
    <cfRule type="cellIs" priority="206" dxfId="204" operator="equal" stopIfTrue="1">
      <formula>4</formula>
    </cfRule>
    <cfRule type="cellIs" priority="207" dxfId="204" operator="equal" stopIfTrue="1">
      <formula>2</formula>
    </cfRule>
    <cfRule type="cellIs" priority="208" dxfId="207" operator="equal" stopIfTrue="1">
      <formula>0</formula>
    </cfRule>
    <cfRule type="cellIs" priority="209" dxfId="208" operator="equal" stopIfTrue="1">
      <formula>1</formula>
    </cfRule>
    <cfRule type="cellIs" priority="210" dxfId="209" operator="greaterThan" stopIfTrue="1">
      <formula>1</formula>
    </cfRule>
  </conditionalFormatting>
  <conditionalFormatting sqref="T12">
    <cfRule type="cellIs" priority="181" dxfId="2" operator="equal" stopIfTrue="1">
      <formula>0</formula>
    </cfRule>
    <cfRule type="cellIs" priority="182" dxfId="1" operator="greaterThan" stopIfTrue="1">
      <formula>1</formula>
    </cfRule>
    <cfRule type="cellIs" priority="183" dxfId="0" operator="equal" stopIfTrue="1">
      <formula>1</formula>
    </cfRule>
    <cfRule type="colorScale" priority="18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85" dxfId="211" operator="greaterThan" stopIfTrue="1">
      <formula>1</formula>
    </cfRule>
    <cfRule type="cellIs" priority="186" dxfId="204" operator="equal" stopIfTrue="1">
      <formula>8</formula>
    </cfRule>
    <cfRule type="cellIs" priority="187" dxfId="204" operator="equal" stopIfTrue="1">
      <formula>14</formula>
    </cfRule>
    <cfRule type="cellIs" priority="188" dxfId="204" operator="equal" stopIfTrue="1">
      <formula>12</formula>
    </cfRule>
    <cfRule type="cellIs" priority="189" dxfId="204" operator="equal" stopIfTrue="1">
      <formula>10</formula>
    </cfRule>
    <cfRule type="cellIs" priority="190" dxfId="204" operator="equal" stopIfTrue="1">
      <formula>6</formula>
    </cfRule>
    <cfRule type="cellIs" priority="191" dxfId="204" operator="equal" stopIfTrue="1">
      <formula>4</formula>
    </cfRule>
    <cfRule type="cellIs" priority="192" dxfId="204" operator="equal" stopIfTrue="1">
      <formula>2</formula>
    </cfRule>
    <cfRule type="cellIs" priority="193" dxfId="207" operator="equal" stopIfTrue="1">
      <formula>0</formula>
    </cfRule>
    <cfRule type="cellIs" priority="194" dxfId="208" operator="equal" stopIfTrue="1">
      <formula>1</formula>
    </cfRule>
    <cfRule type="cellIs" priority="195" dxfId="209" operator="greaterThan" stopIfTrue="1">
      <formula>1</formula>
    </cfRule>
  </conditionalFormatting>
  <conditionalFormatting sqref="W12">
    <cfRule type="cellIs" priority="166" dxfId="2" operator="equal" stopIfTrue="1">
      <formula>0</formula>
    </cfRule>
    <cfRule type="cellIs" priority="167" dxfId="1" operator="greaterThan" stopIfTrue="1">
      <formula>1</formula>
    </cfRule>
    <cfRule type="cellIs" priority="168" dxfId="0" operator="equal" stopIfTrue="1">
      <formula>1</formula>
    </cfRule>
    <cfRule type="colorScale" priority="16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70" dxfId="211" operator="greaterThan" stopIfTrue="1">
      <formula>1</formula>
    </cfRule>
    <cfRule type="cellIs" priority="171" dxfId="204" operator="equal" stopIfTrue="1">
      <formula>8</formula>
    </cfRule>
    <cfRule type="cellIs" priority="172" dxfId="204" operator="equal" stopIfTrue="1">
      <formula>14</formula>
    </cfRule>
    <cfRule type="cellIs" priority="173" dxfId="204" operator="equal" stopIfTrue="1">
      <formula>12</formula>
    </cfRule>
    <cfRule type="cellIs" priority="174" dxfId="204" operator="equal" stopIfTrue="1">
      <formula>10</formula>
    </cfRule>
    <cfRule type="cellIs" priority="175" dxfId="204" operator="equal" stopIfTrue="1">
      <formula>6</formula>
    </cfRule>
    <cfRule type="cellIs" priority="176" dxfId="204" operator="equal" stopIfTrue="1">
      <formula>4</formula>
    </cfRule>
    <cfRule type="cellIs" priority="177" dxfId="204" operator="equal" stopIfTrue="1">
      <formula>2</formula>
    </cfRule>
    <cfRule type="cellIs" priority="178" dxfId="207" operator="equal" stopIfTrue="1">
      <formula>0</formula>
    </cfRule>
    <cfRule type="cellIs" priority="179" dxfId="208" operator="equal" stopIfTrue="1">
      <formula>1</formula>
    </cfRule>
    <cfRule type="cellIs" priority="180" dxfId="209" operator="greaterThan" stopIfTrue="1">
      <formula>1</formula>
    </cfRule>
  </conditionalFormatting>
  <conditionalFormatting sqref="Z12">
    <cfRule type="cellIs" priority="151" dxfId="2" operator="equal" stopIfTrue="1">
      <formula>0</formula>
    </cfRule>
    <cfRule type="cellIs" priority="152" dxfId="1" operator="greaterThan" stopIfTrue="1">
      <formula>1</formula>
    </cfRule>
    <cfRule type="cellIs" priority="153" dxfId="0" operator="equal" stopIfTrue="1">
      <formula>1</formula>
    </cfRule>
    <cfRule type="colorScale" priority="15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55" dxfId="211" operator="greaterThan" stopIfTrue="1">
      <formula>1</formula>
    </cfRule>
    <cfRule type="cellIs" priority="156" dxfId="204" operator="equal" stopIfTrue="1">
      <formula>8</formula>
    </cfRule>
    <cfRule type="cellIs" priority="157" dxfId="204" operator="equal" stopIfTrue="1">
      <formula>14</formula>
    </cfRule>
    <cfRule type="cellIs" priority="158" dxfId="204" operator="equal" stopIfTrue="1">
      <formula>12</formula>
    </cfRule>
    <cfRule type="cellIs" priority="159" dxfId="204" operator="equal" stopIfTrue="1">
      <formula>10</formula>
    </cfRule>
    <cfRule type="cellIs" priority="160" dxfId="204" operator="equal" stopIfTrue="1">
      <formula>6</formula>
    </cfRule>
    <cfRule type="cellIs" priority="161" dxfId="204" operator="equal" stopIfTrue="1">
      <formula>4</formula>
    </cfRule>
    <cfRule type="cellIs" priority="162" dxfId="204" operator="equal" stopIfTrue="1">
      <formula>2</formula>
    </cfRule>
    <cfRule type="cellIs" priority="163" dxfId="207" operator="equal" stopIfTrue="1">
      <formula>0</formula>
    </cfRule>
    <cfRule type="cellIs" priority="164" dxfId="208" operator="equal" stopIfTrue="1">
      <formula>1</formula>
    </cfRule>
    <cfRule type="cellIs" priority="165" dxfId="209" operator="greaterThan" stopIfTrue="1">
      <formula>1</formula>
    </cfRule>
  </conditionalFormatting>
  <conditionalFormatting sqref="T20">
    <cfRule type="cellIs" priority="106" dxfId="2" operator="equal" stopIfTrue="1">
      <formula>0</formula>
    </cfRule>
    <cfRule type="cellIs" priority="107" dxfId="1" operator="greaterThan" stopIfTrue="1">
      <formula>1</formula>
    </cfRule>
    <cfRule type="cellIs" priority="108" dxfId="0" operator="equal" stopIfTrue="1">
      <formula>1</formula>
    </cfRule>
    <cfRule type="colorScale" priority="10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0" dxfId="211" operator="greaterThan" stopIfTrue="1">
      <formula>1</formula>
    </cfRule>
    <cfRule type="cellIs" priority="111" dxfId="204" operator="equal" stopIfTrue="1">
      <formula>8</formula>
    </cfRule>
    <cfRule type="cellIs" priority="112" dxfId="204" operator="equal" stopIfTrue="1">
      <formula>14</formula>
    </cfRule>
    <cfRule type="cellIs" priority="113" dxfId="204" operator="equal" stopIfTrue="1">
      <formula>12</formula>
    </cfRule>
    <cfRule type="cellIs" priority="114" dxfId="204" operator="equal" stopIfTrue="1">
      <formula>10</formula>
    </cfRule>
    <cfRule type="cellIs" priority="115" dxfId="204" operator="equal" stopIfTrue="1">
      <formula>6</formula>
    </cfRule>
    <cfRule type="cellIs" priority="116" dxfId="204" operator="equal" stopIfTrue="1">
      <formula>4</formula>
    </cfRule>
    <cfRule type="cellIs" priority="117" dxfId="204" operator="equal" stopIfTrue="1">
      <formula>2</formula>
    </cfRule>
    <cfRule type="cellIs" priority="118" dxfId="207" operator="equal" stopIfTrue="1">
      <formula>0</formula>
    </cfRule>
    <cfRule type="cellIs" priority="119" dxfId="208" operator="equal" stopIfTrue="1">
      <formula>1</formula>
    </cfRule>
    <cfRule type="cellIs" priority="120" dxfId="209" operator="greaterThan" stopIfTrue="1">
      <formula>1</formula>
    </cfRule>
  </conditionalFormatting>
  <conditionalFormatting sqref="E60">
    <cfRule type="cellIs" priority="76" dxfId="2" operator="equal" stopIfTrue="1">
      <formula>0</formula>
    </cfRule>
    <cfRule type="cellIs" priority="77" dxfId="1" operator="greaterThan" stopIfTrue="1">
      <formula>1</formula>
    </cfRule>
    <cfRule type="cellIs" priority="78" dxfId="0" operator="equal" stopIfTrue="1">
      <formula>1</formula>
    </cfRule>
    <cfRule type="colorScale" priority="7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0" dxfId="211" operator="greaterThan" stopIfTrue="1">
      <formula>1</formula>
    </cfRule>
    <cfRule type="cellIs" priority="81" dxfId="204" operator="equal" stopIfTrue="1">
      <formula>8</formula>
    </cfRule>
    <cfRule type="cellIs" priority="82" dxfId="204" operator="equal" stopIfTrue="1">
      <formula>14</formula>
    </cfRule>
    <cfRule type="cellIs" priority="83" dxfId="204" operator="equal" stopIfTrue="1">
      <formula>12</formula>
    </cfRule>
    <cfRule type="cellIs" priority="84" dxfId="204" operator="equal" stopIfTrue="1">
      <formula>10</formula>
    </cfRule>
    <cfRule type="cellIs" priority="85" dxfId="204" operator="equal" stopIfTrue="1">
      <formula>6</formula>
    </cfRule>
    <cfRule type="cellIs" priority="86" dxfId="204" operator="equal" stopIfTrue="1">
      <formula>4</formula>
    </cfRule>
    <cfRule type="cellIs" priority="87" dxfId="204" operator="equal" stopIfTrue="1">
      <formula>2</formula>
    </cfRule>
    <cfRule type="cellIs" priority="88" dxfId="207" operator="equal" stopIfTrue="1">
      <formula>0</formula>
    </cfRule>
    <cfRule type="cellIs" priority="89" dxfId="208" operator="equal" stopIfTrue="1">
      <formula>1</formula>
    </cfRule>
    <cfRule type="cellIs" priority="90" dxfId="209" operator="greaterThan" stopIfTrue="1">
      <formula>1</formula>
    </cfRule>
  </conditionalFormatting>
  <conditionalFormatting sqref="H60">
    <cfRule type="cellIs" priority="61" dxfId="2" operator="equal" stopIfTrue="1">
      <formula>0</formula>
    </cfRule>
    <cfRule type="cellIs" priority="62" dxfId="1" operator="greaterThan" stopIfTrue="1">
      <formula>1</formula>
    </cfRule>
    <cfRule type="cellIs" priority="63" dxfId="0" operator="equal" stopIfTrue="1">
      <formula>1</formula>
    </cfRule>
    <cfRule type="colorScale" priority="6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5" dxfId="211" operator="greaterThan" stopIfTrue="1">
      <formula>1</formula>
    </cfRule>
    <cfRule type="cellIs" priority="66" dxfId="204" operator="equal" stopIfTrue="1">
      <formula>8</formula>
    </cfRule>
    <cfRule type="cellIs" priority="67" dxfId="204" operator="equal" stopIfTrue="1">
      <formula>14</formula>
    </cfRule>
    <cfRule type="cellIs" priority="68" dxfId="204" operator="equal" stopIfTrue="1">
      <formula>12</formula>
    </cfRule>
    <cfRule type="cellIs" priority="69" dxfId="204" operator="equal" stopIfTrue="1">
      <formula>10</formula>
    </cfRule>
    <cfRule type="cellIs" priority="70" dxfId="204" operator="equal" stopIfTrue="1">
      <formula>6</formula>
    </cfRule>
    <cfRule type="cellIs" priority="71" dxfId="204" operator="equal" stopIfTrue="1">
      <formula>4</formula>
    </cfRule>
    <cfRule type="cellIs" priority="72" dxfId="204" operator="equal" stopIfTrue="1">
      <formula>2</formula>
    </cfRule>
    <cfRule type="cellIs" priority="73" dxfId="207" operator="equal" stopIfTrue="1">
      <formula>0</formula>
    </cfRule>
    <cfRule type="cellIs" priority="74" dxfId="208" operator="equal" stopIfTrue="1">
      <formula>1</formula>
    </cfRule>
    <cfRule type="cellIs" priority="75" dxfId="209" operator="greaterThan" stopIfTrue="1">
      <formula>1</formula>
    </cfRule>
  </conditionalFormatting>
  <conditionalFormatting sqref="AC20">
    <cfRule type="cellIs" priority="46" dxfId="2" operator="equal" stopIfTrue="1">
      <formula>0</formula>
    </cfRule>
    <cfRule type="cellIs" priority="47" dxfId="1" operator="greaterThan" stopIfTrue="1">
      <formula>1</formula>
    </cfRule>
    <cfRule type="cellIs" priority="48" dxfId="0" operator="equal" stopIfTrue="1">
      <formula>1</formula>
    </cfRule>
    <cfRule type="colorScale" priority="4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0" dxfId="211" operator="greaterThan" stopIfTrue="1">
      <formula>1</formula>
    </cfRule>
    <cfRule type="cellIs" priority="51" dxfId="204" operator="equal" stopIfTrue="1">
      <formula>8</formula>
    </cfRule>
    <cfRule type="cellIs" priority="52" dxfId="204" operator="equal" stopIfTrue="1">
      <formula>14</formula>
    </cfRule>
    <cfRule type="cellIs" priority="53" dxfId="204" operator="equal" stopIfTrue="1">
      <formula>12</formula>
    </cfRule>
    <cfRule type="cellIs" priority="54" dxfId="204" operator="equal" stopIfTrue="1">
      <formula>10</formula>
    </cfRule>
    <cfRule type="cellIs" priority="55" dxfId="204" operator="equal" stopIfTrue="1">
      <formula>6</formula>
    </cfRule>
    <cfRule type="cellIs" priority="56" dxfId="204" operator="equal" stopIfTrue="1">
      <formula>4</formula>
    </cfRule>
    <cfRule type="cellIs" priority="57" dxfId="204" operator="equal" stopIfTrue="1">
      <formula>2</formula>
    </cfRule>
    <cfRule type="cellIs" priority="58" dxfId="207" operator="equal" stopIfTrue="1">
      <formula>0</formula>
    </cfRule>
    <cfRule type="cellIs" priority="59" dxfId="208" operator="equal" stopIfTrue="1">
      <formula>1</formula>
    </cfRule>
    <cfRule type="cellIs" priority="60" dxfId="209" operator="greaterThan" stopIfTrue="1">
      <formula>1</formula>
    </cfRule>
  </conditionalFormatting>
  <conditionalFormatting sqref="Z52">
    <cfRule type="cellIs" priority="1" dxfId="2" operator="equal" stopIfTrue="1">
      <formula>0</formula>
    </cfRule>
    <cfRule type="cellIs" priority="2" dxfId="1" operator="greaterThan" stopIfTrue="1">
      <formula>1</formula>
    </cfRule>
    <cfRule type="cellIs" priority="3" dxfId="0" operator="equal" stopIfTrue="1">
      <formula>1</formula>
    </cfRule>
    <cfRule type="colorScale" priority="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" dxfId="211" operator="greaterThan" stopIfTrue="1">
      <formula>1</formula>
    </cfRule>
    <cfRule type="cellIs" priority="6" dxfId="204" operator="equal" stopIfTrue="1">
      <formula>8</formula>
    </cfRule>
    <cfRule type="cellIs" priority="7" dxfId="204" operator="equal" stopIfTrue="1">
      <formula>14</formula>
    </cfRule>
    <cfRule type="cellIs" priority="8" dxfId="204" operator="equal" stopIfTrue="1">
      <formula>12</formula>
    </cfRule>
    <cfRule type="cellIs" priority="9" dxfId="204" operator="equal" stopIfTrue="1">
      <formula>10</formula>
    </cfRule>
    <cfRule type="cellIs" priority="10" dxfId="204" operator="equal" stopIfTrue="1">
      <formula>6</formula>
    </cfRule>
    <cfRule type="cellIs" priority="11" dxfId="204" operator="equal" stopIfTrue="1">
      <formula>4</formula>
    </cfRule>
    <cfRule type="cellIs" priority="12" dxfId="204" operator="equal" stopIfTrue="1">
      <formula>2</formula>
    </cfRule>
    <cfRule type="cellIs" priority="13" dxfId="207" operator="equal" stopIfTrue="1">
      <formula>0</formula>
    </cfRule>
    <cfRule type="cellIs" priority="14" dxfId="208" operator="equal" stopIfTrue="1">
      <formula>1</formula>
    </cfRule>
    <cfRule type="cellIs" priority="15" dxfId="209" operator="greaterThan" stopIfTrue="1">
      <formula>1</formula>
    </cfRule>
  </conditionalFormatting>
  <printOptions horizontalCentered="1" verticalCentered="1"/>
  <pageMargins left="0.3937007874015748" right="0.31496062992125984" top="0.3937007874015748" bottom="0.3937007874015748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Acer</cp:lastModifiedBy>
  <cp:lastPrinted>2018-11-19T20:33:04Z</cp:lastPrinted>
  <dcterms:created xsi:type="dcterms:W3CDTF">2010-01-25T15:39:50Z</dcterms:created>
  <dcterms:modified xsi:type="dcterms:W3CDTF">2019-12-17T23:01:02Z</dcterms:modified>
  <cp:category/>
  <cp:version/>
  <cp:contentType/>
  <cp:contentStatus/>
</cp:coreProperties>
</file>